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<sst xmlns="http://schemas.openxmlformats.org/spreadsheetml/2006/main" count="292" uniqueCount="98">
  <si>
    <t>重要病虫害田间调查表</t>
  </si>
  <si>
    <r>
      <t>地点</t>
    </r>
    <r>
      <rPr>
        <sz val="11"/>
        <rFont val="Times New Roman"/>
        <family val="1"/>
      </rPr>
      <t>:</t>
    </r>
  </si>
  <si>
    <t>昌平果树研究所</t>
  </si>
  <si>
    <t>日期：</t>
  </si>
  <si>
    <t>品种：</t>
  </si>
  <si>
    <t>富士</t>
  </si>
  <si>
    <t>果园面积：</t>
  </si>
  <si>
    <t>树龄：</t>
  </si>
  <si>
    <t>户主：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</si>
  <si>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</si>
  <si>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</si>
  <si>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</si>
  <si>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</si>
  <si>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</si>
  <si>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</si>
  <si>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</si>
  <si>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</si>
  <si>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处理</t>
  </si>
  <si>
    <t>发病率</t>
  </si>
  <si>
    <t>黑星病</t>
  </si>
  <si>
    <t>山楂叶螨</t>
  </si>
  <si>
    <t>五梢螨量</t>
  </si>
  <si>
    <t>二斑叶螨</t>
  </si>
  <si>
    <t xml:space="preserve">金纹细蛾  </t>
  </si>
  <si>
    <t xml:space="preserve">苹果黄蚜   </t>
  </si>
  <si>
    <t>处理</t>
  </si>
  <si>
    <t>蚜量</t>
  </si>
  <si>
    <t>百梢率(%)</t>
  </si>
  <si>
    <t xml:space="preserve"> </t>
  </si>
  <si>
    <t>CK</t>
  </si>
  <si>
    <t>蚜量</t>
  </si>
  <si>
    <t>百梢率(%)</t>
  </si>
  <si>
    <t>本周用药情况：包括用药时间、品名、稀释倍数、亩药液量、防治对象等</t>
  </si>
  <si>
    <t>用药时间</t>
  </si>
  <si>
    <t>品名</t>
  </si>
  <si>
    <t>稀释倍数</t>
  </si>
  <si>
    <t>亩药液量</t>
  </si>
  <si>
    <t>防治对象</t>
  </si>
  <si>
    <t>6亩打一吨水</t>
  </si>
  <si>
    <t>阿维菌素</t>
  </si>
  <si>
    <t>螨类</t>
  </si>
  <si>
    <t>本周其他管理情况（包括施肥、浇水、农事管理等）</t>
  </si>
  <si>
    <t>施肥</t>
  </si>
  <si>
    <t>浇水</t>
  </si>
  <si>
    <t>农事管理</t>
  </si>
  <si>
    <t>无</t>
  </si>
  <si>
    <t>无</t>
  </si>
  <si>
    <t>除草</t>
  </si>
  <si>
    <t>注释：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</si>
  <si>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</si>
  <si>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</si>
  <si>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</si>
  <si>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</si>
  <si>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t>（3）褐斑病、斑点落叶病和黑星病调查病叶率，每树调查10个枝梢的不少于100张叶片。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</si>
  <si>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</si>
  <si>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</si>
  <si>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</si>
  <si>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</si>
  <si>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</si>
  <si>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CK</t>
  </si>
  <si>
    <t>高氯、代森锰锌</t>
  </si>
  <si>
    <t>1200、800</t>
  </si>
  <si>
    <t>卷叶蛾、蚜虫</t>
  </si>
  <si>
    <t>病情指数</t>
  </si>
  <si>
    <t>发病率</t>
  </si>
  <si>
    <t>处理一</t>
  </si>
  <si>
    <t>南1</t>
  </si>
  <si>
    <t>南2</t>
  </si>
  <si>
    <t>南3</t>
  </si>
  <si>
    <t>南4</t>
  </si>
  <si>
    <t>南5</t>
  </si>
  <si>
    <t>西1</t>
  </si>
  <si>
    <t>西2</t>
  </si>
  <si>
    <t>西3</t>
  </si>
  <si>
    <t>西4</t>
  </si>
  <si>
    <t>西5</t>
  </si>
  <si>
    <t>北1</t>
  </si>
  <si>
    <t>北2</t>
  </si>
  <si>
    <t>北3</t>
  </si>
  <si>
    <t>北4</t>
  </si>
  <si>
    <t>北5</t>
  </si>
  <si>
    <t>东1</t>
  </si>
  <si>
    <t>东2</t>
  </si>
  <si>
    <t>东3</t>
  </si>
  <si>
    <t>东4</t>
  </si>
  <si>
    <t>东5</t>
  </si>
  <si>
    <t>处理二</t>
  </si>
  <si>
    <t>处理三</t>
  </si>
  <si>
    <t>处理四</t>
  </si>
  <si>
    <t>处理五</t>
  </si>
  <si>
    <t>总叶数</t>
  </si>
  <si>
    <t>病情指数</t>
  </si>
  <si>
    <t>CK一</t>
  </si>
  <si>
    <t>CK二</t>
  </si>
  <si>
    <t>CK三</t>
  </si>
  <si>
    <t>CK四</t>
  </si>
  <si>
    <t>CK五</t>
  </si>
  <si>
    <t>2008.8.13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</si>
</sst>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9.75390625" style="0" customWidth="1"/>
    <col min="2" max="2" width="6.375" style="0" customWidth="1"/>
    <col min="3" max="3" width="8.75390625" style="0" customWidth="1"/>
    <col min="4" max="10" width="7.875" style="0" customWidth="1"/>
  </cols>
  <sheetData>
    <row r="1" spans="1:10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4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.75">
      <c r="A3" s="3" t="s">
        <v>1</v>
      </c>
      <c r="B3" s="4"/>
      <c r="C3" s="4" t="s">
        <v>2</v>
      </c>
      <c r="D3" s="4"/>
      <c r="E3" s="3" t="s">
        <v>3</v>
      </c>
      <c r="F3" s="5"/>
      <c r="G3" s="4" t="s">
        <v>97</v>
      </c>
      <c r="H3" s="6"/>
      <c r="I3" s="3" t="s">
        <v>4</v>
      </c>
      <c r="J3" s="7" t="s">
        <v>5</v>
      </c>
    </row>
    <row r="4" spans="1:10" ht="14.25">
      <c r="A4" s="3" t="s">
        <v>6</v>
      </c>
      <c r="B4" s="4"/>
      <c r="C4" s="4"/>
      <c r="D4" s="4"/>
      <c r="E4" s="3" t="s">
        <v>7</v>
      </c>
      <c r="F4" s="32"/>
      <c r="G4" s="33"/>
      <c r="H4" s="33"/>
      <c r="I4" s="33"/>
      <c r="J4" s="34"/>
    </row>
    <row r="5" spans="1:10" ht="14.25">
      <c r="A5" s="3" t="s">
        <v>8</v>
      </c>
      <c r="B5" s="4"/>
      <c r="C5" s="4"/>
      <c r="D5" s="4"/>
      <c r="E5" s="3" t="s">
        <v>9</v>
      </c>
      <c r="F5" s="5"/>
      <c r="G5" s="4"/>
      <c r="H5" s="3" t="s">
        <v>10</v>
      </c>
      <c r="I5" s="35"/>
      <c r="J5" s="36"/>
    </row>
    <row r="6" spans="1:10" ht="14.25">
      <c r="A6" s="37" t="s">
        <v>11</v>
      </c>
      <c r="B6" s="8"/>
      <c r="C6" s="8"/>
      <c r="D6" s="39" t="s">
        <v>12</v>
      </c>
      <c r="E6" s="40"/>
      <c r="F6" s="40"/>
      <c r="G6" s="40"/>
      <c r="H6" s="40"/>
      <c r="I6" s="37" t="s">
        <v>13</v>
      </c>
      <c r="J6" s="37" t="s">
        <v>14</v>
      </c>
    </row>
    <row r="7" spans="1:10" ht="14.25">
      <c r="A7" s="38"/>
      <c r="B7" s="11"/>
      <c r="C7" s="11"/>
      <c r="D7" s="9">
        <v>1</v>
      </c>
      <c r="E7" s="9">
        <v>2</v>
      </c>
      <c r="F7" s="9">
        <v>3</v>
      </c>
      <c r="G7" s="9">
        <v>4</v>
      </c>
      <c r="H7" s="9">
        <v>5</v>
      </c>
      <c r="I7" s="38"/>
      <c r="J7" s="38"/>
    </row>
    <row r="8" spans="1:10" ht="14.25">
      <c r="A8" s="3" t="s">
        <v>15</v>
      </c>
      <c r="B8" s="12"/>
      <c r="C8" s="1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0"/>
      <c r="J8" s="10"/>
    </row>
    <row r="9" spans="1:10" ht="14.25">
      <c r="A9" s="13" t="s">
        <v>16</v>
      </c>
      <c r="B9" s="14" t="s">
        <v>17</v>
      </c>
      <c r="C9" s="3" t="s">
        <v>18</v>
      </c>
      <c r="D9" s="12">
        <v>0.027</v>
      </c>
      <c r="E9" s="12">
        <v>0.038</v>
      </c>
      <c r="F9" s="12">
        <v>0.019</v>
      </c>
      <c r="G9" s="12">
        <v>0.011</v>
      </c>
      <c r="H9" s="12">
        <v>0.059</v>
      </c>
      <c r="I9" s="10"/>
      <c r="J9" s="10"/>
    </row>
    <row r="10" spans="1:10" ht="14.25">
      <c r="A10" s="13"/>
      <c r="B10" s="30"/>
      <c r="C10" s="3" t="s">
        <v>63</v>
      </c>
      <c r="D10" s="12">
        <v>0.009</v>
      </c>
      <c r="E10" s="12">
        <v>0.013</v>
      </c>
      <c r="F10" s="12">
        <v>0.006</v>
      </c>
      <c r="G10" s="12">
        <v>0.004</v>
      </c>
      <c r="H10" s="12">
        <v>0.026</v>
      </c>
      <c r="I10" s="10"/>
      <c r="J10" s="10"/>
    </row>
    <row r="11" spans="1:10" ht="14.25">
      <c r="A11" s="16"/>
      <c r="B11" s="14" t="s">
        <v>59</v>
      </c>
      <c r="C11" s="3" t="s">
        <v>64</v>
      </c>
      <c r="D11" s="12">
        <v>0.005</v>
      </c>
      <c r="E11" s="12">
        <v>0.033</v>
      </c>
      <c r="F11" s="12">
        <v>0.017</v>
      </c>
      <c r="G11" s="12">
        <v>0.021</v>
      </c>
      <c r="H11" s="12">
        <v>0.004</v>
      </c>
      <c r="I11" s="10"/>
      <c r="J11" s="10"/>
    </row>
    <row r="12" spans="1:10" ht="14.25">
      <c r="A12" s="15"/>
      <c r="B12" s="30"/>
      <c r="C12" s="3" t="s">
        <v>63</v>
      </c>
      <c r="D12" s="12">
        <v>0.002</v>
      </c>
      <c r="E12" s="12">
        <v>0.012</v>
      </c>
      <c r="F12" s="12">
        <v>0.006</v>
      </c>
      <c r="G12" s="12">
        <v>0.007</v>
      </c>
      <c r="H12" s="12">
        <v>0.001</v>
      </c>
      <c r="I12" s="10"/>
      <c r="J12" s="10"/>
    </row>
    <row r="13" spans="1:10" ht="14.25">
      <c r="A13" s="3" t="s">
        <v>19</v>
      </c>
      <c r="B13" s="3"/>
      <c r="C13" s="3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0"/>
      <c r="J13" s="10"/>
    </row>
    <row r="14" spans="1:10" ht="14.25">
      <c r="A14" s="13" t="s">
        <v>20</v>
      </c>
      <c r="B14" s="3" t="s">
        <v>17</v>
      </c>
      <c r="C14" s="3" t="s">
        <v>21</v>
      </c>
      <c r="D14" s="12">
        <v>82</v>
      </c>
      <c r="E14" s="12">
        <v>80</v>
      </c>
      <c r="F14" s="12">
        <v>87</v>
      </c>
      <c r="G14" s="12">
        <v>83</v>
      </c>
      <c r="H14" s="12">
        <v>31</v>
      </c>
      <c r="I14" s="10"/>
      <c r="J14" s="10"/>
    </row>
    <row r="15" spans="1:10" ht="14.25">
      <c r="A15" s="13"/>
      <c r="B15" s="3" t="s">
        <v>59</v>
      </c>
      <c r="C15" s="3" t="s">
        <v>21</v>
      </c>
      <c r="D15" s="12">
        <v>109</v>
      </c>
      <c r="E15" s="12">
        <v>114</v>
      </c>
      <c r="F15" s="12">
        <v>103</v>
      </c>
      <c r="G15" s="12">
        <v>95</v>
      </c>
      <c r="H15" s="12">
        <v>94</v>
      </c>
      <c r="I15" s="10"/>
      <c r="J15" s="10"/>
    </row>
    <row r="16" spans="1:10" ht="14.25">
      <c r="A16" s="13" t="s">
        <v>22</v>
      </c>
      <c r="B16" s="3" t="s">
        <v>17</v>
      </c>
      <c r="C16" s="3" t="s">
        <v>21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0"/>
      <c r="J16" s="12"/>
    </row>
    <row r="17" spans="1:10" ht="14.25">
      <c r="A17" s="13" t="s">
        <v>23</v>
      </c>
      <c r="B17" s="3"/>
      <c r="C17" s="3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0"/>
      <c r="J17" s="10"/>
    </row>
    <row r="18" spans="1:10" ht="14.25">
      <c r="A18" s="13" t="s">
        <v>24</v>
      </c>
      <c r="B18" s="41" t="s">
        <v>25</v>
      </c>
      <c r="C18" s="3" t="s">
        <v>26</v>
      </c>
      <c r="D18" s="12">
        <v>191</v>
      </c>
      <c r="E18" s="12">
        <v>258</v>
      </c>
      <c r="F18" s="12">
        <v>121</v>
      </c>
      <c r="G18" s="12">
        <v>135</v>
      </c>
      <c r="H18" s="12">
        <v>53</v>
      </c>
      <c r="I18" s="10"/>
      <c r="J18" s="10"/>
    </row>
    <row r="19" spans="1:10" ht="14.25">
      <c r="A19" s="1"/>
      <c r="B19" s="42"/>
      <c r="C19" s="3" t="s">
        <v>27</v>
      </c>
      <c r="D19" s="12">
        <v>42</v>
      </c>
      <c r="E19" s="12">
        <v>39</v>
      </c>
      <c r="F19" s="12">
        <v>21</v>
      </c>
      <c r="G19" s="12">
        <v>9</v>
      </c>
      <c r="H19" s="12">
        <v>21</v>
      </c>
      <c r="I19" s="10"/>
      <c r="J19" s="10"/>
    </row>
    <row r="20" spans="1:10" ht="14.25">
      <c r="A20" s="16" t="s">
        <v>28</v>
      </c>
      <c r="B20" s="41" t="s">
        <v>29</v>
      </c>
      <c r="C20" s="3" t="s">
        <v>30</v>
      </c>
      <c r="D20" s="12">
        <v>165</v>
      </c>
      <c r="E20" s="12">
        <v>158</v>
      </c>
      <c r="F20" s="12">
        <v>36</v>
      </c>
      <c r="G20" s="12">
        <v>15</v>
      </c>
      <c r="H20" s="12">
        <v>59</v>
      </c>
      <c r="I20" s="10"/>
      <c r="J20" s="10"/>
    </row>
    <row r="21" spans="1:10" ht="14.25">
      <c r="A21" s="15"/>
      <c r="B21" s="42"/>
      <c r="C21" s="3" t="s">
        <v>31</v>
      </c>
      <c r="D21" s="12">
        <v>14</v>
      </c>
      <c r="E21" s="12">
        <v>15</v>
      </c>
      <c r="F21" s="12">
        <v>9</v>
      </c>
      <c r="G21" s="12">
        <v>8</v>
      </c>
      <c r="H21" s="12">
        <v>21</v>
      </c>
      <c r="I21" s="10"/>
      <c r="J21" s="10"/>
    </row>
    <row r="22" spans="1:10" ht="14.25">
      <c r="A22" s="17"/>
      <c r="B22" s="17"/>
      <c r="C22" s="17"/>
      <c r="D22" s="17"/>
      <c r="E22" s="17"/>
      <c r="F22" s="17"/>
      <c r="G22" s="17"/>
      <c r="H22" s="17"/>
      <c r="I22" s="18"/>
      <c r="J22" s="18"/>
    </row>
    <row r="23" spans="1:10" ht="14.25">
      <c r="A23" s="19" t="s">
        <v>32</v>
      </c>
      <c r="B23" s="19"/>
      <c r="C23" s="19"/>
      <c r="D23" s="19"/>
      <c r="E23" s="19"/>
      <c r="F23" s="19"/>
      <c r="G23" s="17"/>
      <c r="H23" s="17"/>
      <c r="I23" s="18"/>
      <c r="J23" s="18"/>
    </row>
    <row r="24" spans="1:10" ht="14.25">
      <c r="A24" s="3" t="s">
        <v>33</v>
      </c>
      <c r="B24" s="32" t="s">
        <v>34</v>
      </c>
      <c r="C24" s="33"/>
      <c r="D24" s="34"/>
      <c r="E24" s="32" t="s">
        <v>35</v>
      </c>
      <c r="F24" s="34"/>
      <c r="G24" s="32" t="s">
        <v>36</v>
      </c>
      <c r="H24" s="34"/>
      <c r="I24" s="43" t="s">
        <v>37</v>
      </c>
      <c r="J24" s="44"/>
    </row>
    <row r="25" spans="1:10" ht="14.25">
      <c r="A25" s="3">
        <v>8.13</v>
      </c>
      <c r="B25" s="32" t="s">
        <v>60</v>
      </c>
      <c r="C25" s="33"/>
      <c r="D25" s="34"/>
      <c r="E25" s="32" t="s">
        <v>61</v>
      </c>
      <c r="F25" s="34"/>
      <c r="G25" s="32" t="s">
        <v>38</v>
      </c>
      <c r="H25" s="34"/>
      <c r="I25" s="43" t="s">
        <v>62</v>
      </c>
      <c r="J25" s="44"/>
    </row>
    <row r="26" spans="1:10" ht="14.25">
      <c r="A26" s="3"/>
      <c r="B26" s="32" t="s">
        <v>39</v>
      </c>
      <c r="C26" s="33"/>
      <c r="D26" s="34"/>
      <c r="E26" s="32">
        <v>2000</v>
      </c>
      <c r="F26" s="34"/>
      <c r="G26" s="32"/>
      <c r="H26" s="34"/>
      <c r="I26" s="43" t="s">
        <v>40</v>
      </c>
      <c r="J26" s="44"/>
    </row>
    <row r="27" spans="1:10" ht="14.25">
      <c r="A27" s="17"/>
      <c r="B27" s="17"/>
      <c r="C27" s="17"/>
      <c r="D27" s="17"/>
      <c r="E27" s="17"/>
      <c r="F27" s="17"/>
      <c r="G27" s="17"/>
      <c r="H27" s="17"/>
      <c r="I27" s="18"/>
      <c r="J27" s="18"/>
    </row>
    <row r="28" spans="1:10" ht="14.25">
      <c r="A28" s="20" t="s">
        <v>41</v>
      </c>
      <c r="B28" s="20"/>
      <c r="C28" s="20"/>
      <c r="D28" s="17"/>
      <c r="E28" s="17"/>
      <c r="F28" s="17"/>
      <c r="G28" s="17"/>
      <c r="H28" s="17"/>
      <c r="I28" s="18"/>
      <c r="J28" s="18"/>
    </row>
    <row r="29" spans="1:10" ht="14.25">
      <c r="A29" s="32" t="s">
        <v>42</v>
      </c>
      <c r="B29" s="33"/>
      <c r="C29" s="33"/>
      <c r="D29" s="34"/>
      <c r="E29" s="32" t="s">
        <v>43</v>
      </c>
      <c r="F29" s="33"/>
      <c r="G29" s="34"/>
      <c r="H29" s="32" t="s">
        <v>44</v>
      </c>
      <c r="I29" s="33"/>
      <c r="J29" s="34"/>
    </row>
    <row r="30" spans="1:10" ht="14.25">
      <c r="A30" s="32" t="s">
        <v>46</v>
      </c>
      <c r="B30" s="33"/>
      <c r="C30" s="33"/>
      <c r="D30" s="34"/>
      <c r="E30" s="32" t="s">
        <v>45</v>
      </c>
      <c r="F30" s="33"/>
      <c r="G30" s="34"/>
      <c r="H30" s="32" t="s">
        <v>47</v>
      </c>
      <c r="I30" s="33"/>
      <c r="J30" s="34"/>
    </row>
    <row r="31" spans="1:10" ht="14.25">
      <c r="A31" s="21" t="s">
        <v>48</v>
      </c>
      <c r="B31" s="21"/>
      <c r="C31" s="21"/>
      <c r="D31" s="21"/>
      <c r="E31" s="21"/>
      <c r="F31" s="21"/>
      <c r="G31" s="21"/>
      <c r="H31" s="21"/>
      <c r="I31" s="22"/>
      <c r="J31" s="23"/>
    </row>
    <row r="32" spans="1:10" ht="14.25">
      <c r="A32" s="24" t="s">
        <v>49</v>
      </c>
      <c r="B32" s="24"/>
      <c r="C32" s="24"/>
      <c r="D32" s="21"/>
      <c r="E32" s="21"/>
      <c r="F32" s="21"/>
      <c r="G32" s="21"/>
      <c r="H32" s="21"/>
      <c r="I32" s="22"/>
      <c r="J32" s="23"/>
    </row>
    <row r="33" spans="1:10" ht="14.25">
      <c r="A33" s="24"/>
      <c r="B33" s="24"/>
      <c r="C33" s="24"/>
      <c r="D33" s="21" t="s">
        <v>50</v>
      </c>
      <c r="E33" s="21"/>
      <c r="F33" s="21"/>
      <c r="G33" s="21"/>
      <c r="H33" s="21"/>
      <c r="I33" s="22"/>
      <c r="J33" s="23"/>
    </row>
    <row r="34" spans="1:10" ht="14.25">
      <c r="A34" s="24" t="s">
        <v>51</v>
      </c>
      <c r="B34" s="24"/>
      <c r="C34" s="24"/>
      <c r="D34" s="24"/>
      <c r="E34" s="24"/>
      <c r="F34" s="24"/>
      <c r="G34" s="24"/>
      <c r="H34" s="24"/>
      <c r="I34" s="25"/>
      <c r="J34" s="26"/>
    </row>
    <row r="35" spans="1:10" ht="14.25">
      <c r="A35" s="24"/>
      <c r="B35" s="24"/>
      <c r="C35" s="24"/>
      <c r="D35" s="24" t="s">
        <v>52</v>
      </c>
      <c r="E35" s="24"/>
      <c r="F35" s="24"/>
      <c r="G35" s="24"/>
      <c r="H35" s="24"/>
      <c r="I35" s="25"/>
      <c r="J35" s="26"/>
    </row>
    <row r="36" spans="1:10" ht="14.25">
      <c r="A36" s="24" t="s">
        <v>53</v>
      </c>
      <c r="B36" s="24"/>
      <c r="C36" s="24"/>
      <c r="D36" s="24"/>
      <c r="E36" s="24"/>
      <c r="F36" s="24"/>
      <c r="G36" s="24"/>
      <c r="H36" s="24"/>
      <c r="I36" s="25"/>
      <c r="J36" s="26"/>
    </row>
    <row r="37" spans="1:10" ht="15.75">
      <c r="A37" s="24" t="s">
        <v>54</v>
      </c>
      <c r="B37" s="24"/>
      <c r="C37" s="24"/>
      <c r="D37" s="24"/>
      <c r="E37" s="24"/>
      <c r="F37" s="24"/>
      <c r="G37" s="24"/>
      <c r="H37" s="24"/>
      <c r="I37" s="25"/>
      <c r="J37" s="26"/>
    </row>
    <row r="38" spans="1:10" ht="15.75">
      <c r="A38" s="27" t="s">
        <v>55</v>
      </c>
      <c r="B38" s="27"/>
      <c r="C38" s="27"/>
      <c r="D38" s="24"/>
      <c r="E38" s="24"/>
      <c r="F38" s="24"/>
      <c r="G38" s="24"/>
      <c r="H38" s="24"/>
      <c r="I38" s="25"/>
      <c r="J38" s="26"/>
    </row>
    <row r="39" spans="1:10" ht="14.25">
      <c r="A39" s="27" t="s">
        <v>56</v>
      </c>
      <c r="B39" s="27"/>
      <c r="C39" s="27"/>
      <c r="D39" s="24"/>
      <c r="E39" s="24"/>
      <c r="F39" s="24"/>
      <c r="G39" s="24"/>
      <c r="H39" s="24"/>
      <c r="I39" s="25"/>
      <c r="J39" s="26"/>
    </row>
    <row r="40" spans="1:10" ht="14.25">
      <c r="A40" s="24" t="s">
        <v>57</v>
      </c>
      <c r="B40" s="24"/>
      <c r="C40" s="24"/>
      <c r="D40" s="24"/>
      <c r="E40" s="24"/>
      <c r="F40" s="24"/>
      <c r="G40" s="24"/>
      <c r="H40" s="24"/>
      <c r="I40" s="25"/>
      <c r="J40" s="26"/>
    </row>
    <row r="41" spans="1:10" ht="14.25">
      <c r="A41" s="28" t="s">
        <v>58</v>
      </c>
      <c r="B41" s="28"/>
      <c r="C41" s="28"/>
      <c r="D41" s="28"/>
      <c r="E41" s="28"/>
      <c r="F41" s="28" t="s">
        <v>9</v>
      </c>
      <c r="G41" s="28"/>
      <c r="H41" s="28"/>
      <c r="I41" s="29"/>
      <c r="J41" s="29"/>
    </row>
  </sheetData>
  <mergeCells count="27">
    <mergeCell ref="A29:D29"/>
    <mergeCell ref="E29:G29"/>
    <mergeCell ref="H29:J29"/>
    <mergeCell ref="A30:D30"/>
    <mergeCell ref="E30:G30"/>
    <mergeCell ref="H30:J30"/>
    <mergeCell ref="B26:D26"/>
    <mergeCell ref="E26:F26"/>
    <mergeCell ref="G26:H26"/>
    <mergeCell ref="I26:J26"/>
    <mergeCell ref="G24:H24"/>
    <mergeCell ref="I24:J24"/>
    <mergeCell ref="B25:D25"/>
    <mergeCell ref="E25:F25"/>
    <mergeCell ref="G25:H25"/>
    <mergeCell ref="I25:J25"/>
    <mergeCell ref="B18:B19"/>
    <mergeCell ref="B20:B21"/>
    <mergeCell ref="B24:D24"/>
    <mergeCell ref="E24:F24"/>
    <mergeCell ref="A1:J1"/>
    <mergeCell ref="F4:J4"/>
    <mergeCell ref="I5:J5"/>
    <mergeCell ref="A6:A7"/>
    <mergeCell ref="D6:H6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7"/>
  <sheetViews>
    <sheetView workbookViewId="0" topLeftCell="G82">
      <selection activeCell="S91" sqref="S91:S92"/>
    </sheetView>
  </sheetViews>
  <sheetFormatPr defaultColWidth="9.00390625" defaultRowHeight="14.25"/>
  <cols>
    <col min="9" max="9" width="9.50390625" style="0" bestFit="1" customWidth="1"/>
    <col min="19" max="19" width="9.50390625" style="0" bestFit="1" customWidth="1"/>
  </cols>
  <sheetData>
    <row r="2" ht="14.25">
      <c r="D2" t="s">
        <v>16</v>
      </c>
    </row>
    <row r="3" spans="1:19" ht="14.25">
      <c r="A3" t="s">
        <v>65</v>
      </c>
      <c r="B3" t="s">
        <v>90</v>
      </c>
      <c r="C3">
        <v>0</v>
      </c>
      <c r="D3">
        <v>1</v>
      </c>
      <c r="E3">
        <v>2</v>
      </c>
      <c r="F3">
        <v>3</v>
      </c>
      <c r="G3" t="s">
        <v>18</v>
      </c>
      <c r="H3" t="s">
        <v>91</v>
      </c>
      <c r="I3" t="s">
        <v>13</v>
      </c>
      <c r="K3" t="s">
        <v>92</v>
      </c>
      <c r="L3" t="s">
        <v>90</v>
      </c>
      <c r="M3">
        <v>0</v>
      </c>
      <c r="N3">
        <v>1</v>
      </c>
      <c r="O3">
        <v>2</v>
      </c>
      <c r="P3">
        <v>3</v>
      </c>
      <c r="Q3" t="s">
        <v>18</v>
      </c>
      <c r="R3" t="s">
        <v>91</v>
      </c>
      <c r="S3" t="s">
        <v>13</v>
      </c>
    </row>
    <row r="4" spans="1:19" ht="14.25">
      <c r="A4" t="s">
        <v>66</v>
      </c>
      <c r="B4">
        <v>16</v>
      </c>
      <c r="C4">
        <f>B4-D4-E4-F4</f>
        <v>16</v>
      </c>
      <c r="G4">
        <f>(D4+E4+F4)/B4</f>
        <v>0</v>
      </c>
      <c r="H4">
        <f>(D4+E4*2+F4*3)/(B4*3)</f>
        <v>0</v>
      </c>
      <c r="I4" s="45">
        <f>AVERAGE(G4:G23)</f>
        <v>0.02682595182595183</v>
      </c>
      <c r="K4" t="s">
        <v>66</v>
      </c>
      <c r="L4">
        <v>11</v>
      </c>
      <c r="M4">
        <f>L4-N4-O4-P4</f>
        <v>11</v>
      </c>
      <c r="Q4">
        <f>(N4+O4+P4)/L4</f>
        <v>0</v>
      </c>
      <c r="R4">
        <f>(N4+O4*2+P4*3)/(L4*3)</f>
        <v>0</v>
      </c>
      <c r="S4" s="45">
        <f>AVERAGE(Q4:Q23)</f>
        <v>0.004545454545454545</v>
      </c>
    </row>
    <row r="5" spans="1:19" ht="14.25">
      <c r="A5" t="s">
        <v>67</v>
      </c>
      <c r="B5">
        <v>24</v>
      </c>
      <c r="C5">
        <f aca="true" t="shared" si="0" ref="C5:C68">B5-D5-E5-F5</f>
        <v>24</v>
      </c>
      <c r="G5">
        <f aca="true" t="shared" si="1" ref="G5:G68">(D5+E5+F5)/B5</f>
        <v>0</v>
      </c>
      <c r="H5">
        <f aca="true" t="shared" si="2" ref="H5:H68">(D5+E5*2+F5*3)/(B5*3)</f>
        <v>0</v>
      </c>
      <c r="I5" s="45">
        <f>AVERAGE(H4:H23)</f>
        <v>0.008941983941983941</v>
      </c>
      <c r="K5" t="s">
        <v>67</v>
      </c>
      <c r="L5">
        <v>14</v>
      </c>
      <c r="M5">
        <f aca="true" t="shared" si="3" ref="M5:M68">L5-N5-O5-P5</f>
        <v>14</v>
      </c>
      <c r="Q5">
        <f aca="true" t="shared" si="4" ref="Q5:Q68">(N5+O5+P5)/L5</f>
        <v>0</v>
      </c>
      <c r="R5">
        <f aca="true" t="shared" si="5" ref="R5:R68">(N5+O5*2+P5*3)/(L5*3)</f>
        <v>0</v>
      </c>
      <c r="S5" s="45">
        <f>AVERAGE(R4:R23)</f>
        <v>0.0015151515151515152</v>
      </c>
    </row>
    <row r="6" spans="1:18" ht="14.25">
      <c r="A6" t="s">
        <v>68</v>
      </c>
      <c r="B6">
        <v>12</v>
      </c>
      <c r="C6">
        <f t="shared" si="0"/>
        <v>12</v>
      </c>
      <c r="G6">
        <f t="shared" si="1"/>
        <v>0</v>
      </c>
      <c r="H6">
        <f t="shared" si="2"/>
        <v>0</v>
      </c>
      <c r="K6" t="s">
        <v>68</v>
      </c>
      <c r="L6">
        <v>13</v>
      </c>
      <c r="M6">
        <f t="shared" si="3"/>
        <v>13</v>
      </c>
      <c r="Q6">
        <f t="shared" si="4"/>
        <v>0</v>
      </c>
      <c r="R6">
        <f t="shared" si="5"/>
        <v>0</v>
      </c>
    </row>
    <row r="7" spans="1:18" ht="14.25">
      <c r="A7" t="s">
        <v>69</v>
      </c>
      <c r="B7">
        <v>16</v>
      </c>
      <c r="C7">
        <f t="shared" si="0"/>
        <v>16</v>
      </c>
      <c r="G7">
        <f t="shared" si="1"/>
        <v>0</v>
      </c>
      <c r="H7">
        <f t="shared" si="2"/>
        <v>0</v>
      </c>
      <c r="K7" t="s">
        <v>69</v>
      </c>
      <c r="L7">
        <v>10</v>
      </c>
      <c r="M7">
        <f t="shared" si="3"/>
        <v>10</v>
      </c>
      <c r="Q7">
        <f t="shared" si="4"/>
        <v>0</v>
      </c>
      <c r="R7">
        <f t="shared" si="5"/>
        <v>0</v>
      </c>
    </row>
    <row r="8" spans="1:18" ht="14.25">
      <c r="A8" t="s">
        <v>70</v>
      </c>
      <c r="B8">
        <v>18</v>
      </c>
      <c r="C8">
        <f t="shared" si="0"/>
        <v>16</v>
      </c>
      <c r="D8">
        <v>2</v>
      </c>
      <c r="G8">
        <f t="shared" si="1"/>
        <v>0.1111111111111111</v>
      </c>
      <c r="H8">
        <f t="shared" si="2"/>
        <v>0.037037037037037035</v>
      </c>
      <c r="K8" t="s">
        <v>70</v>
      </c>
      <c r="L8">
        <v>17</v>
      </c>
      <c r="M8">
        <f t="shared" si="3"/>
        <v>17</v>
      </c>
      <c r="Q8">
        <f t="shared" si="4"/>
        <v>0</v>
      </c>
      <c r="R8">
        <f t="shared" si="5"/>
        <v>0</v>
      </c>
    </row>
    <row r="9" spans="1:18" ht="14.25">
      <c r="A9" t="s">
        <v>71</v>
      </c>
      <c r="B9">
        <v>16</v>
      </c>
      <c r="C9">
        <f t="shared" si="0"/>
        <v>16</v>
      </c>
      <c r="G9">
        <f t="shared" si="1"/>
        <v>0</v>
      </c>
      <c r="H9">
        <f t="shared" si="2"/>
        <v>0</v>
      </c>
      <c r="K9" t="s">
        <v>71</v>
      </c>
      <c r="L9">
        <v>12</v>
      </c>
      <c r="M9">
        <f t="shared" si="3"/>
        <v>12</v>
      </c>
      <c r="Q9">
        <f t="shared" si="4"/>
        <v>0</v>
      </c>
      <c r="R9">
        <f t="shared" si="5"/>
        <v>0</v>
      </c>
    </row>
    <row r="10" spans="1:18" ht="14.25">
      <c r="A10" t="s">
        <v>72</v>
      </c>
      <c r="B10">
        <v>17</v>
      </c>
      <c r="C10">
        <f t="shared" si="0"/>
        <v>17</v>
      </c>
      <c r="G10">
        <f t="shared" si="1"/>
        <v>0</v>
      </c>
      <c r="H10">
        <f t="shared" si="2"/>
        <v>0</v>
      </c>
      <c r="K10" t="s">
        <v>72</v>
      </c>
      <c r="L10">
        <v>13</v>
      </c>
      <c r="M10">
        <f t="shared" si="3"/>
        <v>13</v>
      </c>
      <c r="Q10">
        <f t="shared" si="4"/>
        <v>0</v>
      </c>
      <c r="R10">
        <f t="shared" si="5"/>
        <v>0</v>
      </c>
    </row>
    <row r="11" spans="1:18" ht="14.25">
      <c r="A11" t="s">
        <v>73</v>
      </c>
      <c r="B11">
        <v>17</v>
      </c>
      <c r="C11">
        <f t="shared" si="0"/>
        <v>17</v>
      </c>
      <c r="G11">
        <f t="shared" si="1"/>
        <v>0</v>
      </c>
      <c r="H11">
        <f t="shared" si="2"/>
        <v>0</v>
      </c>
      <c r="K11" t="s">
        <v>73</v>
      </c>
      <c r="L11">
        <v>13</v>
      </c>
      <c r="M11">
        <f t="shared" si="3"/>
        <v>13</v>
      </c>
      <c r="Q11">
        <f t="shared" si="4"/>
        <v>0</v>
      </c>
      <c r="R11">
        <f t="shared" si="5"/>
        <v>0</v>
      </c>
    </row>
    <row r="12" spans="1:18" ht="14.25">
      <c r="A12" t="s">
        <v>74</v>
      </c>
      <c r="B12">
        <v>11</v>
      </c>
      <c r="C12">
        <f t="shared" si="0"/>
        <v>11</v>
      </c>
      <c r="G12">
        <f t="shared" si="1"/>
        <v>0</v>
      </c>
      <c r="H12">
        <f t="shared" si="2"/>
        <v>0</v>
      </c>
      <c r="K12" t="s">
        <v>74</v>
      </c>
      <c r="L12">
        <v>11</v>
      </c>
      <c r="M12">
        <f t="shared" si="3"/>
        <v>11</v>
      </c>
      <c r="Q12">
        <f t="shared" si="4"/>
        <v>0</v>
      </c>
      <c r="R12">
        <f t="shared" si="5"/>
        <v>0</v>
      </c>
    </row>
    <row r="13" spans="1:18" ht="14.25">
      <c r="A13" t="s">
        <v>75</v>
      </c>
      <c r="B13">
        <v>20</v>
      </c>
      <c r="C13">
        <f t="shared" si="0"/>
        <v>20</v>
      </c>
      <c r="G13">
        <f t="shared" si="1"/>
        <v>0</v>
      </c>
      <c r="H13">
        <f t="shared" si="2"/>
        <v>0</v>
      </c>
      <c r="K13" t="s">
        <v>75</v>
      </c>
      <c r="L13">
        <v>10</v>
      </c>
      <c r="M13">
        <f t="shared" si="3"/>
        <v>10</v>
      </c>
      <c r="Q13">
        <f t="shared" si="4"/>
        <v>0</v>
      </c>
      <c r="R13">
        <f t="shared" si="5"/>
        <v>0</v>
      </c>
    </row>
    <row r="14" spans="1:18" ht="14.25">
      <c r="A14" t="s">
        <v>76</v>
      </c>
      <c r="B14">
        <v>16</v>
      </c>
      <c r="C14">
        <f t="shared" si="0"/>
        <v>16</v>
      </c>
      <c r="G14">
        <f t="shared" si="1"/>
        <v>0</v>
      </c>
      <c r="H14">
        <f t="shared" si="2"/>
        <v>0</v>
      </c>
      <c r="K14" t="s">
        <v>76</v>
      </c>
      <c r="L14">
        <v>11</v>
      </c>
      <c r="M14">
        <f t="shared" si="3"/>
        <v>10</v>
      </c>
      <c r="N14">
        <v>1</v>
      </c>
      <c r="Q14">
        <f t="shared" si="4"/>
        <v>0.09090909090909091</v>
      </c>
      <c r="R14">
        <f t="shared" si="5"/>
        <v>0.030303030303030304</v>
      </c>
    </row>
    <row r="15" spans="1:18" ht="14.25">
      <c r="A15" t="s">
        <v>77</v>
      </c>
      <c r="B15">
        <v>14</v>
      </c>
      <c r="C15">
        <f t="shared" si="0"/>
        <v>14</v>
      </c>
      <c r="G15">
        <f t="shared" si="1"/>
        <v>0</v>
      </c>
      <c r="H15">
        <f t="shared" si="2"/>
        <v>0</v>
      </c>
      <c r="K15" t="s">
        <v>77</v>
      </c>
      <c r="L15">
        <v>10</v>
      </c>
      <c r="M15">
        <f t="shared" si="3"/>
        <v>10</v>
      </c>
      <c r="Q15">
        <f t="shared" si="4"/>
        <v>0</v>
      </c>
      <c r="R15">
        <f t="shared" si="5"/>
        <v>0</v>
      </c>
    </row>
    <row r="16" spans="1:18" ht="14.25">
      <c r="A16" t="s">
        <v>78</v>
      </c>
      <c r="B16">
        <v>12</v>
      </c>
      <c r="C16">
        <f t="shared" si="0"/>
        <v>12</v>
      </c>
      <c r="G16">
        <f t="shared" si="1"/>
        <v>0</v>
      </c>
      <c r="H16">
        <f t="shared" si="2"/>
        <v>0</v>
      </c>
      <c r="K16" t="s">
        <v>78</v>
      </c>
      <c r="L16">
        <v>10</v>
      </c>
      <c r="M16">
        <f t="shared" si="3"/>
        <v>10</v>
      </c>
      <c r="Q16">
        <f t="shared" si="4"/>
        <v>0</v>
      </c>
      <c r="R16">
        <f t="shared" si="5"/>
        <v>0</v>
      </c>
    </row>
    <row r="17" spans="1:18" ht="14.25">
      <c r="A17" t="s">
        <v>79</v>
      </c>
      <c r="B17">
        <v>13</v>
      </c>
      <c r="C17">
        <f t="shared" si="0"/>
        <v>13</v>
      </c>
      <c r="G17">
        <f t="shared" si="1"/>
        <v>0</v>
      </c>
      <c r="H17">
        <f t="shared" si="2"/>
        <v>0</v>
      </c>
      <c r="K17" t="s">
        <v>79</v>
      </c>
      <c r="L17">
        <v>10</v>
      </c>
      <c r="M17">
        <f t="shared" si="3"/>
        <v>10</v>
      </c>
      <c r="Q17">
        <f t="shared" si="4"/>
        <v>0</v>
      </c>
      <c r="R17">
        <f t="shared" si="5"/>
        <v>0</v>
      </c>
    </row>
    <row r="18" spans="1:18" ht="14.25">
      <c r="A18" t="s">
        <v>80</v>
      </c>
      <c r="B18">
        <v>12</v>
      </c>
      <c r="C18">
        <f t="shared" si="0"/>
        <v>12</v>
      </c>
      <c r="G18">
        <f t="shared" si="1"/>
        <v>0</v>
      </c>
      <c r="H18">
        <f t="shared" si="2"/>
        <v>0</v>
      </c>
      <c r="K18" t="s">
        <v>80</v>
      </c>
      <c r="L18">
        <v>15</v>
      </c>
      <c r="M18">
        <f t="shared" si="3"/>
        <v>15</v>
      </c>
      <c r="Q18">
        <f t="shared" si="4"/>
        <v>0</v>
      </c>
      <c r="R18">
        <f t="shared" si="5"/>
        <v>0</v>
      </c>
    </row>
    <row r="19" spans="1:18" ht="14.25">
      <c r="A19" t="s">
        <v>81</v>
      </c>
      <c r="B19">
        <v>11</v>
      </c>
      <c r="C19">
        <f t="shared" si="0"/>
        <v>11</v>
      </c>
      <c r="G19">
        <f t="shared" si="1"/>
        <v>0</v>
      </c>
      <c r="H19">
        <f t="shared" si="2"/>
        <v>0</v>
      </c>
      <c r="K19" t="s">
        <v>81</v>
      </c>
      <c r="L19">
        <v>10</v>
      </c>
      <c r="M19">
        <f t="shared" si="3"/>
        <v>10</v>
      </c>
      <c r="Q19">
        <f t="shared" si="4"/>
        <v>0</v>
      </c>
      <c r="R19">
        <f t="shared" si="5"/>
        <v>0</v>
      </c>
    </row>
    <row r="20" spans="1:18" ht="14.25">
      <c r="A20" t="s">
        <v>82</v>
      </c>
      <c r="B20">
        <v>13</v>
      </c>
      <c r="C20">
        <f t="shared" si="0"/>
        <v>12</v>
      </c>
      <c r="D20">
        <v>1</v>
      </c>
      <c r="G20">
        <f t="shared" si="1"/>
        <v>0.07692307692307693</v>
      </c>
      <c r="H20">
        <f t="shared" si="2"/>
        <v>0.02564102564102564</v>
      </c>
      <c r="K20" t="s">
        <v>82</v>
      </c>
      <c r="L20">
        <v>11</v>
      </c>
      <c r="M20">
        <f t="shared" si="3"/>
        <v>11</v>
      </c>
      <c r="Q20">
        <f t="shared" si="4"/>
        <v>0</v>
      </c>
      <c r="R20">
        <f t="shared" si="5"/>
        <v>0</v>
      </c>
    </row>
    <row r="21" spans="1:18" ht="14.25">
      <c r="A21" t="s">
        <v>83</v>
      </c>
      <c r="B21">
        <v>11</v>
      </c>
      <c r="C21">
        <f t="shared" si="0"/>
        <v>9</v>
      </c>
      <c r="D21">
        <v>2</v>
      </c>
      <c r="G21">
        <f t="shared" si="1"/>
        <v>0.18181818181818182</v>
      </c>
      <c r="H21">
        <f t="shared" si="2"/>
        <v>0.06060606060606061</v>
      </c>
      <c r="K21" t="s">
        <v>83</v>
      </c>
      <c r="L21">
        <v>10</v>
      </c>
      <c r="M21">
        <f t="shared" si="3"/>
        <v>10</v>
      </c>
      <c r="Q21">
        <f t="shared" si="4"/>
        <v>0</v>
      </c>
      <c r="R21">
        <f t="shared" si="5"/>
        <v>0</v>
      </c>
    </row>
    <row r="22" spans="1:18" ht="14.25">
      <c r="A22" t="s">
        <v>84</v>
      </c>
      <c r="B22">
        <v>12</v>
      </c>
      <c r="C22">
        <f t="shared" si="0"/>
        <v>11</v>
      </c>
      <c r="D22">
        <v>1</v>
      </c>
      <c r="G22">
        <f t="shared" si="1"/>
        <v>0.08333333333333333</v>
      </c>
      <c r="H22">
        <f t="shared" si="2"/>
        <v>0.027777777777777776</v>
      </c>
      <c r="K22" t="s">
        <v>84</v>
      </c>
      <c r="L22">
        <v>14</v>
      </c>
      <c r="M22">
        <f t="shared" si="3"/>
        <v>14</v>
      </c>
      <c r="Q22">
        <f t="shared" si="4"/>
        <v>0</v>
      </c>
      <c r="R22">
        <f t="shared" si="5"/>
        <v>0</v>
      </c>
    </row>
    <row r="23" spans="1:18" ht="14.25">
      <c r="A23" t="s">
        <v>85</v>
      </c>
      <c r="B23">
        <v>12</v>
      </c>
      <c r="C23">
        <f t="shared" si="0"/>
        <v>11</v>
      </c>
      <c r="D23">
        <v>1</v>
      </c>
      <c r="G23">
        <f t="shared" si="1"/>
        <v>0.08333333333333333</v>
      </c>
      <c r="H23">
        <f t="shared" si="2"/>
        <v>0.027777777777777776</v>
      </c>
      <c r="K23" t="s">
        <v>85</v>
      </c>
      <c r="L23">
        <v>11</v>
      </c>
      <c r="M23">
        <f t="shared" si="3"/>
        <v>11</v>
      </c>
      <c r="Q23">
        <f t="shared" si="4"/>
        <v>0</v>
      </c>
      <c r="R23">
        <f t="shared" si="5"/>
        <v>0</v>
      </c>
    </row>
    <row r="24" spans="1:13" ht="14.25">
      <c r="A24" t="s">
        <v>86</v>
      </c>
      <c r="C24">
        <f t="shared" si="0"/>
        <v>0</v>
      </c>
      <c r="K24" t="s">
        <v>93</v>
      </c>
      <c r="M24">
        <f t="shared" si="3"/>
        <v>0</v>
      </c>
    </row>
    <row r="25" spans="1:19" ht="14.25">
      <c r="A25" t="s">
        <v>66</v>
      </c>
      <c r="B25">
        <v>10</v>
      </c>
      <c r="C25">
        <f t="shared" si="0"/>
        <v>9</v>
      </c>
      <c r="D25">
        <v>1</v>
      </c>
      <c r="G25">
        <f t="shared" si="1"/>
        <v>0.1</v>
      </c>
      <c r="H25">
        <f t="shared" si="2"/>
        <v>0.03333333333333333</v>
      </c>
      <c r="I25" s="45">
        <f>AVERAGE(G25:G44)</f>
        <v>0.037597680097680095</v>
      </c>
      <c r="K25" t="s">
        <v>66</v>
      </c>
      <c r="L25">
        <v>15</v>
      </c>
      <c r="M25">
        <f t="shared" si="3"/>
        <v>11</v>
      </c>
      <c r="N25">
        <v>4</v>
      </c>
      <c r="Q25">
        <f t="shared" si="4"/>
        <v>0.26666666666666666</v>
      </c>
      <c r="R25">
        <f t="shared" si="5"/>
        <v>0.08888888888888889</v>
      </c>
      <c r="S25" s="45">
        <f>AVERAGE(Q25:Q44)</f>
        <v>0.03273809523809523</v>
      </c>
    </row>
    <row r="26" spans="1:19" ht="14.25">
      <c r="A26" t="s">
        <v>67</v>
      </c>
      <c r="B26">
        <v>12</v>
      </c>
      <c r="C26">
        <f t="shared" si="0"/>
        <v>12</v>
      </c>
      <c r="G26">
        <f t="shared" si="1"/>
        <v>0</v>
      </c>
      <c r="H26">
        <f t="shared" si="2"/>
        <v>0</v>
      </c>
      <c r="I26" s="45">
        <f>AVERAGE(H25:H44)</f>
        <v>0.012532560032560031</v>
      </c>
      <c r="K26" t="s">
        <v>67</v>
      </c>
      <c r="L26">
        <v>12</v>
      </c>
      <c r="M26">
        <f t="shared" si="3"/>
        <v>12</v>
      </c>
      <c r="Q26">
        <f t="shared" si="4"/>
        <v>0</v>
      </c>
      <c r="R26">
        <f t="shared" si="5"/>
        <v>0</v>
      </c>
      <c r="S26" s="45">
        <f>AVERAGE(R25:R44)</f>
        <v>0.012103174603174604</v>
      </c>
    </row>
    <row r="27" spans="1:18" ht="14.25">
      <c r="A27" t="s">
        <v>68</v>
      </c>
      <c r="B27">
        <v>11</v>
      </c>
      <c r="C27">
        <f t="shared" si="0"/>
        <v>11</v>
      </c>
      <c r="G27">
        <f t="shared" si="1"/>
        <v>0</v>
      </c>
      <c r="H27">
        <f t="shared" si="2"/>
        <v>0</v>
      </c>
      <c r="K27" t="s">
        <v>68</v>
      </c>
      <c r="L27">
        <v>14</v>
      </c>
      <c r="M27">
        <f t="shared" si="3"/>
        <v>14</v>
      </c>
      <c r="Q27">
        <f t="shared" si="4"/>
        <v>0</v>
      </c>
      <c r="R27">
        <f t="shared" si="5"/>
        <v>0</v>
      </c>
    </row>
    <row r="28" spans="1:18" ht="14.25">
      <c r="A28" t="s">
        <v>69</v>
      </c>
      <c r="B28">
        <v>10</v>
      </c>
      <c r="C28">
        <f t="shared" si="0"/>
        <v>10</v>
      </c>
      <c r="G28">
        <f t="shared" si="1"/>
        <v>0</v>
      </c>
      <c r="H28">
        <f t="shared" si="2"/>
        <v>0</v>
      </c>
      <c r="K28" t="s">
        <v>69</v>
      </c>
      <c r="L28">
        <v>15</v>
      </c>
      <c r="M28">
        <f t="shared" si="3"/>
        <v>15</v>
      </c>
      <c r="Q28">
        <f t="shared" si="4"/>
        <v>0</v>
      </c>
      <c r="R28">
        <f t="shared" si="5"/>
        <v>0</v>
      </c>
    </row>
    <row r="29" spans="1:18" ht="14.25">
      <c r="A29" t="s">
        <v>70</v>
      </c>
      <c r="B29">
        <v>14</v>
      </c>
      <c r="C29">
        <f t="shared" si="0"/>
        <v>12</v>
      </c>
      <c r="D29">
        <v>2</v>
      </c>
      <c r="G29">
        <f t="shared" si="1"/>
        <v>0.14285714285714285</v>
      </c>
      <c r="H29">
        <f t="shared" si="2"/>
        <v>0.047619047619047616</v>
      </c>
      <c r="K29" t="s">
        <v>70</v>
      </c>
      <c r="L29">
        <v>12</v>
      </c>
      <c r="M29">
        <f t="shared" si="3"/>
        <v>12</v>
      </c>
      <c r="Q29">
        <f t="shared" si="4"/>
        <v>0</v>
      </c>
      <c r="R29">
        <f t="shared" si="5"/>
        <v>0</v>
      </c>
    </row>
    <row r="30" spans="1:18" ht="14.25">
      <c r="A30" t="s">
        <v>71</v>
      </c>
      <c r="B30">
        <v>26</v>
      </c>
      <c r="C30">
        <f t="shared" si="0"/>
        <v>25</v>
      </c>
      <c r="D30">
        <v>1</v>
      </c>
      <c r="G30">
        <f t="shared" si="1"/>
        <v>0.038461538461538464</v>
      </c>
      <c r="H30">
        <f t="shared" si="2"/>
        <v>0.01282051282051282</v>
      </c>
      <c r="K30" t="s">
        <v>71</v>
      </c>
      <c r="L30">
        <v>12</v>
      </c>
      <c r="M30">
        <f t="shared" si="3"/>
        <v>11</v>
      </c>
      <c r="N30">
        <v>1</v>
      </c>
      <c r="Q30">
        <f t="shared" si="4"/>
        <v>0.08333333333333333</v>
      </c>
      <c r="R30">
        <f t="shared" si="5"/>
        <v>0.027777777777777776</v>
      </c>
    </row>
    <row r="31" spans="1:18" ht="14.25">
      <c r="A31" t="s">
        <v>72</v>
      </c>
      <c r="B31">
        <v>18</v>
      </c>
      <c r="C31">
        <f t="shared" si="0"/>
        <v>16</v>
      </c>
      <c r="D31">
        <v>2</v>
      </c>
      <c r="G31">
        <f t="shared" si="1"/>
        <v>0.1111111111111111</v>
      </c>
      <c r="H31">
        <f t="shared" si="2"/>
        <v>0.037037037037037035</v>
      </c>
      <c r="K31" t="s">
        <v>72</v>
      </c>
      <c r="L31">
        <v>12</v>
      </c>
      <c r="M31">
        <f t="shared" si="3"/>
        <v>12</v>
      </c>
      <c r="Q31">
        <f t="shared" si="4"/>
        <v>0</v>
      </c>
      <c r="R31">
        <f t="shared" si="5"/>
        <v>0</v>
      </c>
    </row>
    <row r="32" spans="1:18" ht="14.25">
      <c r="A32" t="s">
        <v>73</v>
      </c>
      <c r="B32">
        <v>14</v>
      </c>
      <c r="C32">
        <f t="shared" si="0"/>
        <v>14</v>
      </c>
      <c r="G32">
        <f t="shared" si="1"/>
        <v>0</v>
      </c>
      <c r="H32">
        <f t="shared" si="2"/>
        <v>0</v>
      </c>
      <c r="K32" t="s">
        <v>73</v>
      </c>
      <c r="L32">
        <v>13</v>
      </c>
      <c r="M32">
        <f t="shared" si="3"/>
        <v>13</v>
      </c>
      <c r="Q32">
        <f t="shared" si="4"/>
        <v>0</v>
      </c>
      <c r="R32">
        <f t="shared" si="5"/>
        <v>0</v>
      </c>
    </row>
    <row r="33" spans="1:18" ht="14.25">
      <c r="A33" t="s">
        <v>74</v>
      </c>
      <c r="B33">
        <v>12</v>
      </c>
      <c r="C33">
        <f t="shared" si="0"/>
        <v>12</v>
      </c>
      <c r="G33">
        <f t="shared" si="1"/>
        <v>0</v>
      </c>
      <c r="H33">
        <f t="shared" si="2"/>
        <v>0</v>
      </c>
      <c r="K33" t="s">
        <v>74</v>
      </c>
      <c r="L33">
        <v>12</v>
      </c>
      <c r="M33">
        <f t="shared" si="3"/>
        <v>12</v>
      </c>
      <c r="Q33">
        <f t="shared" si="4"/>
        <v>0</v>
      </c>
      <c r="R33">
        <f t="shared" si="5"/>
        <v>0</v>
      </c>
    </row>
    <row r="34" spans="1:18" ht="14.25">
      <c r="A34" t="s">
        <v>75</v>
      </c>
      <c r="B34">
        <v>16</v>
      </c>
      <c r="C34">
        <f t="shared" si="0"/>
        <v>16</v>
      </c>
      <c r="G34">
        <f t="shared" si="1"/>
        <v>0</v>
      </c>
      <c r="H34">
        <f t="shared" si="2"/>
        <v>0</v>
      </c>
      <c r="K34" t="s">
        <v>75</v>
      </c>
      <c r="L34">
        <v>14</v>
      </c>
      <c r="M34">
        <f t="shared" si="3"/>
        <v>13</v>
      </c>
      <c r="O34">
        <v>1</v>
      </c>
      <c r="Q34">
        <f t="shared" si="4"/>
        <v>0.07142857142857142</v>
      </c>
      <c r="R34">
        <f t="shared" si="5"/>
        <v>0.047619047619047616</v>
      </c>
    </row>
    <row r="35" spans="1:18" ht="14.25">
      <c r="A35" t="s">
        <v>76</v>
      </c>
      <c r="B35">
        <v>12</v>
      </c>
      <c r="C35">
        <f t="shared" si="0"/>
        <v>10</v>
      </c>
      <c r="D35">
        <v>2</v>
      </c>
      <c r="G35">
        <f t="shared" si="1"/>
        <v>0.16666666666666666</v>
      </c>
      <c r="H35">
        <f t="shared" si="2"/>
        <v>0.05555555555555555</v>
      </c>
      <c r="K35" t="s">
        <v>76</v>
      </c>
      <c r="L35">
        <v>12</v>
      </c>
      <c r="M35">
        <f t="shared" si="3"/>
        <v>10</v>
      </c>
      <c r="N35">
        <v>2</v>
      </c>
      <c r="Q35">
        <f t="shared" si="4"/>
        <v>0.16666666666666666</v>
      </c>
      <c r="R35">
        <f t="shared" si="5"/>
        <v>0.05555555555555555</v>
      </c>
    </row>
    <row r="36" spans="1:18" ht="14.25">
      <c r="A36" t="s">
        <v>77</v>
      </c>
      <c r="B36">
        <v>20</v>
      </c>
      <c r="C36">
        <f t="shared" si="0"/>
        <v>19</v>
      </c>
      <c r="D36">
        <v>1</v>
      </c>
      <c r="G36">
        <f t="shared" si="1"/>
        <v>0.05</v>
      </c>
      <c r="H36">
        <f t="shared" si="2"/>
        <v>0.016666666666666666</v>
      </c>
      <c r="K36" t="s">
        <v>77</v>
      </c>
      <c r="L36">
        <v>15</v>
      </c>
      <c r="M36">
        <f t="shared" si="3"/>
        <v>15</v>
      </c>
      <c r="Q36">
        <f t="shared" si="4"/>
        <v>0</v>
      </c>
      <c r="R36">
        <f t="shared" si="5"/>
        <v>0</v>
      </c>
    </row>
    <row r="37" spans="1:18" ht="14.25">
      <c r="A37" t="s">
        <v>78</v>
      </c>
      <c r="B37">
        <v>10</v>
      </c>
      <c r="C37">
        <f t="shared" si="0"/>
        <v>10</v>
      </c>
      <c r="G37">
        <f t="shared" si="1"/>
        <v>0</v>
      </c>
      <c r="H37">
        <f t="shared" si="2"/>
        <v>0</v>
      </c>
      <c r="K37" t="s">
        <v>78</v>
      </c>
      <c r="L37">
        <v>11</v>
      </c>
      <c r="M37">
        <f t="shared" si="3"/>
        <v>11</v>
      </c>
      <c r="Q37">
        <f t="shared" si="4"/>
        <v>0</v>
      </c>
      <c r="R37">
        <f t="shared" si="5"/>
        <v>0</v>
      </c>
    </row>
    <row r="38" spans="1:18" ht="14.25">
      <c r="A38" t="s">
        <v>79</v>
      </c>
      <c r="B38">
        <v>14</v>
      </c>
      <c r="C38">
        <f t="shared" si="0"/>
        <v>12</v>
      </c>
      <c r="D38">
        <v>2</v>
      </c>
      <c r="G38">
        <f t="shared" si="1"/>
        <v>0.14285714285714285</v>
      </c>
      <c r="H38">
        <f t="shared" si="2"/>
        <v>0.047619047619047616</v>
      </c>
      <c r="K38" t="s">
        <v>79</v>
      </c>
      <c r="L38">
        <v>16</v>
      </c>
      <c r="M38">
        <f t="shared" si="3"/>
        <v>16</v>
      </c>
      <c r="Q38">
        <f t="shared" si="4"/>
        <v>0</v>
      </c>
      <c r="R38">
        <f t="shared" si="5"/>
        <v>0</v>
      </c>
    </row>
    <row r="39" spans="1:18" ht="14.25">
      <c r="A39" t="s">
        <v>80</v>
      </c>
      <c r="B39">
        <v>16</v>
      </c>
      <c r="C39">
        <f t="shared" si="0"/>
        <v>16</v>
      </c>
      <c r="G39">
        <f t="shared" si="1"/>
        <v>0</v>
      </c>
      <c r="H39">
        <f t="shared" si="2"/>
        <v>0</v>
      </c>
      <c r="K39" t="s">
        <v>80</v>
      </c>
      <c r="L39">
        <v>15</v>
      </c>
      <c r="M39">
        <f t="shared" si="3"/>
        <v>14</v>
      </c>
      <c r="N39">
        <v>1</v>
      </c>
      <c r="Q39">
        <f t="shared" si="4"/>
        <v>0.06666666666666667</v>
      </c>
      <c r="R39">
        <f t="shared" si="5"/>
        <v>0.022222222222222223</v>
      </c>
    </row>
    <row r="40" spans="1:18" ht="14.25">
      <c r="A40" t="s">
        <v>81</v>
      </c>
      <c r="B40">
        <v>10</v>
      </c>
      <c r="C40">
        <f t="shared" si="0"/>
        <v>10</v>
      </c>
      <c r="G40">
        <f t="shared" si="1"/>
        <v>0</v>
      </c>
      <c r="H40">
        <f t="shared" si="2"/>
        <v>0</v>
      </c>
      <c r="K40" t="s">
        <v>81</v>
      </c>
      <c r="L40">
        <v>13</v>
      </c>
      <c r="M40">
        <f t="shared" si="3"/>
        <v>13</v>
      </c>
      <c r="Q40">
        <f t="shared" si="4"/>
        <v>0</v>
      </c>
      <c r="R40">
        <f t="shared" si="5"/>
        <v>0</v>
      </c>
    </row>
    <row r="41" spans="1:18" ht="14.25">
      <c r="A41" t="s">
        <v>82</v>
      </c>
      <c r="B41">
        <v>15</v>
      </c>
      <c r="C41">
        <f t="shared" si="0"/>
        <v>15</v>
      </c>
      <c r="G41">
        <f t="shared" si="1"/>
        <v>0</v>
      </c>
      <c r="H41">
        <f t="shared" si="2"/>
        <v>0</v>
      </c>
      <c r="K41" t="s">
        <v>82</v>
      </c>
      <c r="L41">
        <v>14</v>
      </c>
      <c r="M41">
        <f t="shared" si="3"/>
        <v>14</v>
      </c>
      <c r="Q41">
        <f t="shared" si="4"/>
        <v>0</v>
      </c>
      <c r="R41">
        <f t="shared" si="5"/>
        <v>0</v>
      </c>
    </row>
    <row r="42" spans="1:18" ht="14.25">
      <c r="A42" t="s">
        <v>83</v>
      </c>
      <c r="B42">
        <v>11</v>
      </c>
      <c r="C42">
        <f t="shared" si="0"/>
        <v>11</v>
      </c>
      <c r="G42">
        <f t="shared" si="1"/>
        <v>0</v>
      </c>
      <c r="H42">
        <f t="shared" si="2"/>
        <v>0</v>
      </c>
      <c r="K42" t="s">
        <v>83</v>
      </c>
      <c r="L42">
        <v>10</v>
      </c>
      <c r="M42">
        <f t="shared" si="3"/>
        <v>10</v>
      </c>
      <c r="Q42">
        <f t="shared" si="4"/>
        <v>0</v>
      </c>
      <c r="R42">
        <f t="shared" si="5"/>
        <v>0</v>
      </c>
    </row>
    <row r="43" spans="1:18" ht="14.25">
      <c r="A43" t="s">
        <v>84</v>
      </c>
      <c r="B43">
        <v>12</v>
      </c>
      <c r="C43">
        <f t="shared" si="0"/>
        <v>12</v>
      </c>
      <c r="G43">
        <f t="shared" si="1"/>
        <v>0</v>
      </c>
      <c r="H43">
        <f t="shared" si="2"/>
        <v>0</v>
      </c>
      <c r="K43" t="s">
        <v>84</v>
      </c>
      <c r="L43">
        <v>12</v>
      </c>
      <c r="M43">
        <f t="shared" si="3"/>
        <v>12</v>
      </c>
      <c r="Q43">
        <f t="shared" si="4"/>
        <v>0</v>
      </c>
      <c r="R43">
        <f t="shared" si="5"/>
        <v>0</v>
      </c>
    </row>
    <row r="44" spans="1:18" ht="14.25">
      <c r="A44" t="s">
        <v>85</v>
      </c>
      <c r="B44">
        <v>14</v>
      </c>
      <c r="C44">
        <f t="shared" si="0"/>
        <v>14</v>
      </c>
      <c r="G44">
        <f t="shared" si="1"/>
        <v>0</v>
      </c>
      <c r="H44">
        <f t="shared" si="2"/>
        <v>0</v>
      </c>
      <c r="K44" t="s">
        <v>85</v>
      </c>
      <c r="L44">
        <v>11</v>
      </c>
      <c r="M44">
        <f t="shared" si="3"/>
        <v>11</v>
      </c>
      <c r="Q44">
        <f t="shared" si="4"/>
        <v>0</v>
      </c>
      <c r="R44">
        <f t="shared" si="5"/>
        <v>0</v>
      </c>
    </row>
    <row r="45" spans="1:13" ht="14.25">
      <c r="A45" t="s">
        <v>87</v>
      </c>
      <c r="C45">
        <f t="shared" si="0"/>
        <v>0</v>
      </c>
      <c r="K45" t="s">
        <v>94</v>
      </c>
      <c r="M45">
        <f t="shared" si="3"/>
        <v>0</v>
      </c>
    </row>
    <row r="46" spans="1:19" ht="14.25">
      <c r="A46" t="s">
        <v>66</v>
      </c>
      <c r="B46">
        <v>10</v>
      </c>
      <c r="C46">
        <f t="shared" si="0"/>
        <v>10</v>
      </c>
      <c r="G46">
        <f t="shared" si="1"/>
        <v>0</v>
      </c>
      <c r="H46">
        <f t="shared" si="2"/>
        <v>0</v>
      </c>
      <c r="I46" s="45">
        <f>AVERAGE(G46:G65)</f>
        <v>0.019070880100291863</v>
      </c>
      <c r="K46" t="s">
        <v>66</v>
      </c>
      <c r="L46">
        <v>11</v>
      </c>
      <c r="M46">
        <f t="shared" si="3"/>
        <v>11</v>
      </c>
      <c r="Q46">
        <f t="shared" si="4"/>
        <v>0</v>
      </c>
      <c r="R46">
        <f t="shared" si="5"/>
        <v>0</v>
      </c>
      <c r="S46" s="45">
        <f>AVERAGE(Q46:Q65)</f>
        <v>0.017103729603729603</v>
      </c>
    </row>
    <row r="47" spans="1:19" ht="14.25">
      <c r="A47" t="s">
        <v>67</v>
      </c>
      <c r="B47">
        <v>11</v>
      </c>
      <c r="C47">
        <f t="shared" si="0"/>
        <v>11</v>
      </c>
      <c r="G47">
        <f t="shared" si="1"/>
        <v>0</v>
      </c>
      <c r="H47">
        <f t="shared" si="2"/>
        <v>0</v>
      </c>
      <c r="I47" s="45">
        <f>AVERAGE(H46:H65)</f>
        <v>0.006356960033430623</v>
      </c>
      <c r="K47" t="s">
        <v>67</v>
      </c>
      <c r="L47">
        <v>10</v>
      </c>
      <c r="M47">
        <f t="shared" si="3"/>
        <v>10</v>
      </c>
      <c r="Q47">
        <f t="shared" si="4"/>
        <v>0</v>
      </c>
      <c r="R47">
        <f t="shared" si="5"/>
        <v>0</v>
      </c>
      <c r="S47" s="45">
        <f>AVERAGE(R46:R65)</f>
        <v>0.005701243201243202</v>
      </c>
    </row>
    <row r="48" spans="1:18" ht="14.25">
      <c r="A48" t="s">
        <v>68</v>
      </c>
      <c r="B48">
        <v>13</v>
      </c>
      <c r="C48">
        <f t="shared" si="0"/>
        <v>13</v>
      </c>
      <c r="G48">
        <f t="shared" si="1"/>
        <v>0</v>
      </c>
      <c r="H48">
        <f t="shared" si="2"/>
        <v>0</v>
      </c>
      <c r="K48" t="s">
        <v>68</v>
      </c>
      <c r="L48">
        <v>12</v>
      </c>
      <c r="M48">
        <f t="shared" si="3"/>
        <v>12</v>
      </c>
      <c r="Q48">
        <f t="shared" si="4"/>
        <v>0</v>
      </c>
      <c r="R48">
        <f t="shared" si="5"/>
        <v>0</v>
      </c>
    </row>
    <row r="49" spans="1:18" ht="14.25">
      <c r="A49" t="s">
        <v>69</v>
      </c>
      <c r="B49">
        <v>13</v>
      </c>
      <c r="C49">
        <f t="shared" si="0"/>
        <v>12</v>
      </c>
      <c r="D49">
        <v>1</v>
      </c>
      <c r="G49">
        <f t="shared" si="1"/>
        <v>0.07692307692307693</v>
      </c>
      <c r="H49">
        <f t="shared" si="2"/>
        <v>0.02564102564102564</v>
      </c>
      <c r="K49" t="s">
        <v>69</v>
      </c>
      <c r="L49">
        <v>12</v>
      </c>
      <c r="M49">
        <f t="shared" si="3"/>
        <v>12</v>
      </c>
      <c r="Q49">
        <f t="shared" si="4"/>
        <v>0</v>
      </c>
      <c r="R49">
        <f t="shared" si="5"/>
        <v>0</v>
      </c>
    </row>
    <row r="50" spans="1:18" ht="14.25">
      <c r="A50" t="s">
        <v>70</v>
      </c>
      <c r="B50">
        <v>12</v>
      </c>
      <c r="C50">
        <f t="shared" si="0"/>
        <v>12</v>
      </c>
      <c r="G50">
        <f t="shared" si="1"/>
        <v>0</v>
      </c>
      <c r="H50">
        <f t="shared" si="2"/>
        <v>0</v>
      </c>
      <c r="K50" t="s">
        <v>70</v>
      </c>
      <c r="L50">
        <v>12</v>
      </c>
      <c r="M50">
        <f t="shared" si="3"/>
        <v>12</v>
      </c>
      <c r="Q50">
        <f t="shared" si="4"/>
        <v>0</v>
      </c>
      <c r="R50">
        <f t="shared" si="5"/>
        <v>0</v>
      </c>
    </row>
    <row r="51" spans="1:18" ht="14.25">
      <c r="A51" t="s">
        <v>71</v>
      </c>
      <c r="B51">
        <v>11</v>
      </c>
      <c r="C51">
        <f t="shared" si="0"/>
        <v>11</v>
      </c>
      <c r="G51">
        <f t="shared" si="1"/>
        <v>0</v>
      </c>
      <c r="H51">
        <f t="shared" si="2"/>
        <v>0</v>
      </c>
      <c r="K51" t="s">
        <v>71</v>
      </c>
      <c r="L51">
        <v>10</v>
      </c>
      <c r="M51">
        <f t="shared" si="3"/>
        <v>10</v>
      </c>
      <c r="Q51">
        <f t="shared" si="4"/>
        <v>0</v>
      </c>
      <c r="R51">
        <f t="shared" si="5"/>
        <v>0</v>
      </c>
    </row>
    <row r="52" spans="1:18" ht="14.25">
      <c r="A52" t="s">
        <v>72</v>
      </c>
      <c r="B52">
        <v>12</v>
      </c>
      <c r="C52">
        <f t="shared" si="0"/>
        <v>12</v>
      </c>
      <c r="G52">
        <f t="shared" si="1"/>
        <v>0</v>
      </c>
      <c r="H52">
        <f t="shared" si="2"/>
        <v>0</v>
      </c>
      <c r="K52" t="s">
        <v>72</v>
      </c>
      <c r="L52">
        <v>14</v>
      </c>
      <c r="M52">
        <f t="shared" si="3"/>
        <v>14</v>
      </c>
      <c r="Q52">
        <f t="shared" si="4"/>
        <v>0</v>
      </c>
      <c r="R52">
        <f t="shared" si="5"/>
        <v>0</v>
      </c>
    </row>
    <row r="53" spans="1:18" ht="14.25">
      <c r="A53" t="s">
        <v>73</v>
      </c>
      <c r="B53">
        <v>11</v>
      </c>
      <c r="C53">
        <f t="shared" si="0"/>
        <v>11</v>
      </c>
      <c r="G53">
        <f t="shared" si="1"/>
        <v>0</v>
      </c>
      <c r="H53">
        <f t="shared" si="2"/>
        <v>0</v>
      </c>
      <c r="K53" t="s">
        <v>73</v>
      </c>
      <c r="L53">
        <v>12</v>
      </c>
      <c r="M53">
        <f t="shared" si="3"/>
        <v>12</v>
      </c>
      <c r="Q53">
        <f t="shared" si="4"/>
        <v>0</v>
      </c>
      <c r="R53">
        <f t="shared" si="5"/>
        <v>0</v>
      </c>
    </row>
    <row r="54" spans="1:18" ht="14.25">
      <c r="A54" t="s">
        <v>74</v>
      </c>
      <c r="B54">
        <v>10</v>
      </c>
      <c r="C54">
        <f t="shared" si="0"/>
        <v>10</v>
      </c>
      <c r="G54">
        <f t="shared" si="1"/>
        <v>0</v>
      </c>
      <c r="H54">
        <f t="shared" si="2"/>
        <v>0</v>
      </c>
      <c r="K54" t="s">
        <v>74</v>
      </c>
      <c r="L54">
        <v>11</v>
      </c>
      <c r="M54">
        <f t="shared" si="3"/>
        <v>10</v>
      </c>
      <c r="N54">
        <v>1</v>
      </c>
      <c r="Q54">
        <f t="shared" si="4"/>
        <v>0.09090909090909091</v>
      </c>
      <c r="R54">
        <f t="shared" si="5"/>
        <v>0.030303030303030304</v>
      </c>
    </row>
    <row r="55" spans="1:18" ht="14.25">
      <c r="A55" t="s">
        <v>75</v>
      </c>
      <c r="B55">
        <v>12</v>
      </c>
      <c r="C55">
        <f t="shared" si="0"/>
        <v>12</v>
      </c>
      <c r="G55">
        <f t="shared" si="1"/>
        <v>0</v>
      </c>
      <c r="H55">
        <f t="shared" si="2"/>
        <v>0</v>
      </c>
      <c r="K55" t="s">
        <v>75</v>
      </c>
      <c r="L55">
        <v>12</v>
      </c>
      <c r="M55">
        <f t="shared" si="3"/>
        <v>11</v>
      </c>
      <c r="N55">
        <v>1</v>
      </c>
      <c r="Q55">
        <f t="shared" si="4"/>
        <v>0.08333333333333333</v>
      </c>
      <c r="R55">
        <f t="shared" si="5"/>
        <v>0.027777777777777776</v>
      </c>
    </row>
    <row r="56" spans="1:18" ht="14.25">
      <c r="A56" t="s">
        <v>76</v>
      </c>
      <c r="B56">
        <v>12</v>
      </c>
      <c r="C56">
        <f t="shared" si="0"/>
        <v>12</v>
      </c>
      <c r="G56">
        <f t="shared" si="1"/>
        <v>0</v>
      </c>
      <c r="H56">
        <f t="shared" si="2"/>
        <v>0</v>
      </c>
      <c r="K56" t="s">
        <v>76</v>
      </c>
      <c r="L56">
        <v>14</v>
      </c>
      <c r="M56">
        <f t="shared" si="3"/>
        <v>14</v>
      </c>
      <c r="Q56">
        <f t="shared" si="4"/>
        <v>0</v>
      </c>
      <c r="R56">
        <f t="shared" si="5"/>
        <v>0</v>
      </c>
    </row>
    <row r="57" spans="1:18" ht="14.25">
      <c r="A57" t="s">
        <v>77</v>
      </c>
      <c r="B57">
        <v>11</v>
      </c>
      <c r="C57">
        <f t="shared" si="0"/>
        <v>11</v>
      </c>
      <c r="G57">
        <f t="shared" si="1"/>
        <v>0</v>
      </c>
      <c r="H57">
        <f t="shared" si="2"/>
        <v>0</v>
      </c>
      <c r="K57" t="s">
        <v>77</v>
      </c>
      <c r="L57">
        <v>16</v>
      </c>
      <c r="M57">
        <f t="shared" si="3"/>
        <v>16</v>
      </c>
      <c r="Q57">
        <f t="shared" si="4"/>
        <v>0</v>
      </c>
      <c r="R57">
        <f t="shared" si="5"/>
        <v>0</v>
      </c>
    </row>
    <row r="58" spans="1:18" ht="14.25">
      <c r="A58" t="s">
        <v>78</v>
      </c>
      <c r="B58">
        <v>14</v>
      </c>
      <c r="C58">
        <f t="shared" si="0"/>
        <v>13</v>
      </c>
      <c r="D58">
        <v>1</v>
      </c>
      <c r="G58">
        <f t="shared" si="1"/>
        <v>0.07142857142857142</v>
      </c>
      <c r="H58">
        <f t="shared" si="2"/>
        <v>0.023809523809523808</v>
      </c>
      <c r="K58" t="s">
        <v>78</v>
      </c>
      <c r="L58">
        <v>10</v>
      </c>
      <c r="M58">
        <f t="shared" si="3"/>
        <v>10</v>
      </c>
      <c r="Q58">
        <f t="shared" si="4"/>
        <v>0</v>
      </c>
      <c r="R58">
        <f t="shared" si="5"/>
        <v>0</v>
      </c>
    </row>
    <row r="59" spans="1:18" ht="14.25">
      <c r="A59" t="s">
        <v>79</v>
      </c>
      <c r="B59">
        <v>12</v>
      </c>
      <c r="C59">
        <f t="shared" si="0"/>
        <v>11</v>
      </c>
      <c r="D59">
        <v>1</v>
      </c>
      <c r="G59">
        <f t="shared" si="1"/>
        <v>0.08333333333333333</v>
      </c>
      <c r="H59">
        <f t="shared" si="2"/>
        <v>0.027777777777777776</v>
      </c>
      <c r="K59" t="s">
        <v>79</v>
      </c>
      <c r="L59">
        <v>14</v>
      </c>
      <c r="M59">
        <f t="shared" si="3"/>
        <v>14</v>
      </c>
      <c r="Q59">
        <f t="shared" si="4"/>
        <v>0</v>
      </c>
      <c r="R59">
        <f t="shared" si="5"/>
        <v>0</v>
      </c>
    </row>
    <row r="60" spans="1:18" ht="14.25">
      <c r="A60" t="s">
        <v>80</v>
      </c>
      <c r="B60">
        <v>17</v>
      </c>
      <c r="C60">
        <f t="shared" si="0"/>
        <v>17</v>
      </c>
      <c r="G60">
        <f t="shared" si="1"/>
        <v>0</v>
      </c>
      <c r="H60">
        <f t="shared" si="2"/>
        <v>0</v>
      </c>
      <c r="K60" t="s">
        <v>80</v>
      </c>
      <c r="L60">
        <v>12</v>
      </c>
      <c r="M60">
        <f t="shared" si="3"/>
        <v>12</v>
      </c>
      <c r="Q60">
        <f t="shared" si="4"/>
        <v>0</v>
      </c>
      <c r="R60">
        <f t="shared" si="5"/>
        <v>0</v>
      </c>
    </row>
    <row r="61" spans="1:18" ht="14.25">
      <c r="A61" t="s">
        <v>81</v>
      </c>
      <c r="B61">
        <v>11</v>
      </c>
      <c r="C61">
        <f t="shared" si="0"/>
        <v>10</v>
      </c>
      <c r="D61">
        <v>1</v>
      </c>
      <c r="G61">
        <f t="shared" si="1"/>
        <v>0.09090909090909091</v>
      </c>
      <c r="H61">
        <f t="shared" si="2"/>
        <v>0.030303030303030304</v>
      </c>
      <c r="K61" t="s">
        <v>81</v>
      </c>
      <c r="L61">
        <v>11</v>
      </c>
      <c r="M61">
        <f t="shared" si="3"/>
        <v>10</v>
      </c>
      <c r="N61">
        <v>1</v>
      </c>
      <c r="Q61">
        <f t="shared" si="4"/>
        <v>0.09090909090909091</v>
      </c>
      <c r="R61">
        <f t="shared" si="5"/>
        <v>0.030303030303030304</v>
      </c>
    </row>
    <row r="62" spans="1:18" ht="14.25">
      <c r="A62" t="s">
        <v>82</v>
      </c>
      <c r="B62">
        <v>17</v>
      </c>
      <c r="C62">
        <f t="shared" si="0"/>
        <v>16</v>
      </c>
      <c r="D62">
        <v>1</v>
      </c>
      <c r="G62">
        <f t="shared" si="1"/>
        <v>0.058823529411764705</v>
      </c>
      <c r="H62">
        <f t="shared" si="2"/>
        <v>0.0196078431372549</v>
      </c>
      <c r="K62" t="s">
        <v>82</v>
      </c>
      <c r="L62">
        <v>13</v>
      </c>
      <c r="M62">
        <f t="shared" si="3"/>
        <v>12</v>
      </c>
      <c r="N62">
        <v>1</v>
      </c>
      <c r="Q62">
        <f t="shared" si="4"/>
        <v>0.07692307692307693</v>
      </c>
      <c r="R62">
        <f t="shared" si="5"/>
        <v>0.02564102564102564</v>
      </c>
    </row>
    <row r="63" spans="1:18" ht="14.25">
      <c r="A63" t="s">
        <v>83</v>
      </c>
      <c r="B63">
        <v>13</v>
      </c>
      <c r="C63">
        <f t="shared" si="0"/>
        <v>13</v>
      </c>
      <c r="G63">
        <f t="shared" si="1"/>
        <v>0</v>
      </c>
      <c r="H63">
        <f t="shared" si="2"/>
        <v>0</v>
      </c>
      <c r="K63" t="s">
        <v>83</v>
      </c>
      <c r="L63">
        <v>10</v>
      </c>
      <c r="M63">
        <f t="shared" si="3"/>
        <v>10</v>
      </c>
      <c r="Q63">
        <f t="shared" si="4"/>
        <v>0</v>
      </c>
      <c r="R63">
        <f t="shared" si="5"/>
        <v>0</v>
      </c>
    </row>
    <row r="64" spans="1:18" ht="14.25">
      <c r="A64" t="s">
        <v>84</v>
      </c>
      <c r="B64">
        <v>12</v>
      </c>
      <c r="C64">
        <f t="shared" si="0"/>
        <v>12</v>
      </c>
      <c r="G64">
        <f t="shared" si="1"/>
        <v>0</v>
      </c>
      <c r="H64">
        <f t="shared" si="2"/>
        <v>0</v>
      </c>
      <c r="K64" t="s">
        <v>84</v>
      </c>
      <c r="L64">
        <v>12</v>
      </c>
      <c r="M64">
        <f t="shared" si="3"/>
        <v>12</v>
      </c>
      <c r="Q64">
        <f t="shared" si="4"/>
        <v>0</v>
      </c>
      <c r="R64">
        <f t="shared" si="5"/>
        <v>0</v>
      </c>
    </row>
    <row r="65" spans="1:18" ht="14.25">
      <c r="A65" t="s">
        <v>85</v>
      </c>
      <c r="B65">
        <v>10</v>
      </c>
      <c r="C65">
        <f t="shared" si="0"/>
        <v>10</v>
      </c>
      <c r="G65">
        <f t="shared" si="1"/>
        <v>0</v>
      </c>
      <c r="H65">
        <f t="shared" si="2"/>
        <v>0</v>
      </c>
      <c r="K65" t="s">
        <v>85</v>
      </c>
      <c r="L65">
        <v>13</v>
      </c>
      <c r="M65">
        <f t="shared" si="3"/>
        <v>13</v>
      </c>
      <c r="Q65">
        <f t="shared" si="4"/>
        <v>0</v>
      </c>
      <c r="R65">
        <f t="shared" si="5"/>
        <v>0</v>
      </c>
    </row>
    <row r="66" spans="1:13" ht="14.25">
      <c r="A66" t="s">
        <v>88</v>
      </c>
      <c r="C66">
        <f t="shared" si="0"/>
        <v>0</v>
      </c>
      <c r="K66" t="s">
        <v>95</v>
      </c>
      <c r="M66">
        <f t="shared" si="3"/>
        <v>0</v>
      </c>
    </row>
    <row r="67" spans="1:19" ht="14.25">
      <c r="A67" t="s">
        <v>66</v>
      </c>
      <c r="B67">
        <v>13</v>
      </c>
      <c r="C67">
        <f t="shared" si="0"/>
        <v>13</v>
      </c>
      <c r="G67">
        <f t="shared" si="1"/>
        <v>0</v>
      </c>
      <c r="H67">
        <f t="shared" si="2"/>
        <v>0</v>
      </c>
      <c r="I67" s="45">
        <f>AVERAGE(G67:G86)</f>
        <v>0.010714285714285714</v>
      </c>
      <c r="K67" t="s">
        <v>66</v>
      </c>
      <c r="L67">
        <v>10</v>
      </c>
      <c r="M67">
        <f t="shared" si="3"/>
        <v>10</v>
      </c>
      <c r="Q67">
        <f t="shared" si="4"/>
        <v>0</v>
      </c>
      <c r="R67">
        <f t="shared" si="5"/>
        <v>0</v>
      </c>
      <c r="S67" s="45">
        <f>AVERAGE(Q67:Q86)</f>
        <v>0.020854978354978355</v>
      </c>
    </row>
    <row r="68" spans="1:19" ht="14.25">
      <c r="A68" t="s">
        <v>67</v>
      </c>
      <c r="B68">
        <v>12</v>
      </c>
      <c r="C68">
        <f t="shared" si="0"/>
        <v>12</v>
      </c>
      <c r="G68">
        <f t="shared" si="1"/>
        <v>0</v>
      </c>
      <c r="H68">
        <f t="shared" si="2"/>
        <v>0</v>
      </c>
      <c r="I68" s="45">
        <f>AVERAGE(H67:H86)</f>
        <v>0.0035714285714285713</v>
      </c>
      <c r="K68" t="s">
        <v>67</v>
      </c>
      <c r="L68">
        <v>12</v>
      </c>
      <c r="M68">
        <f t="shared" si="3"/>
        <v>12</v>
      </c>
      <c r="Q68">
        <f t="shared" si="4"/>
        <v>0</v>
      </c>
      <c r="R68">
        <f t="shared" si="5"/>
        <v>0</v>
      </c>
      <c r="S68" s="45">
        <f>AVERAGE(R67:R86)</f>
        <v>0.006951659451659452</v>
      </c>
    </row>
    <row r="69" spans="1:18" ht="14.25">
      <c r="A69" t="s">
        <v>68</v>
      </c>
      <c r="B69">
        <v>13</v>
      </c>
      <c r="C69">
        <f aca="true" t="shared" si="6" ref="C69:C107">B69-D69-E69-F69</f>
        <v>13</v>
      </c>
      <c r="G69">
        <f aca="true" t="shared" si="7" ref="G69:G107">(D69+E69+F69)/B69</f>
        <v>0</v>
      </c>
      <c r="H69">
        <f aca="true" t="shared" si="8" ref="H69:H107">(D69+E69*2+F69*3)/(B69*3)</f>
        <v>0</v>
      </c>
      <c r="K69" t="s">
        <v>68</v>
      </c>
      <c r="L69">
        <v>14</v>
      </c>
      <c r="M69">
        <f aca="true" t="shared" si="9" ref="M69:M107">L69-N69-O69-P69</f>
        <v>13</v>
      </c>
      <c r="N69">
        <v>1</v>
      </c>
      <c r="Q69">
        <f aca="true" t="shared" si="10" ref="Q69:Q107">(N69+O69+P69)/L69</f>
        <v>0.07142857142857142</v>
      </c>
      <c r="R69">
        <f aca="true" t="shared" si="11" ref="R69:R107">(N69+O69*2+P69*3)/(L69*3)</f>
        <v>0.023809523809523808</v>
      </c>
    </row>
    <row r="70" spans="1:18" ht="14.25">
      <c r="A70" t="s">
        <v>69</v>
      </c>
      <c r="B70">
        <v>11</v>
      </c>
      <c r="C70">
        <f t="shared" si="6"/>
        <v>11</v>
      </c>
      <c r="G70">
        <f t="shared" si="7"/>
        <v>0</v>
      </c>
      <c r="H70">
        <f t="shared" si="8"/>
        <v>0</v>
      </c>
      <c r="K70" t="s">
        <v>69</v>
      </c>
      <c r="L70">
        <v>14</v>
      </c>
      <c r="M70">
        <f t="shared" si="9"/>
        <v>14</v>
      </c>
      <c r="Q70">
        <f t="shared" si="10"/>
        <v>0</v>
      </c>
      <c r="R70">
        <f t="shared" si="11"/>
        <v>0</v>
      </c>
    </row>
    <row r="71" spans="1:18" ht="14.25">
      <c r="A71" t="s">
        <v>70</v>
      </c>
      <c r="B71">
        <v>14</v>
      </c>
      <c r="C71">
        <f t="shared" si="6"/>
        <v>13</v>
      </c>
      <c r="D71">
        <v>1</v>
      </c>
      <c r="G71">
        <f t="shared" si="7"/>
        <v>0.07142857142857142</v>
      </c>
      <c r="H71">
        <f t="shared" si="8"/>
        <v>0.023809523809523808</v>
      </c>
      <c r="K71" t="s">
        <v>70</v>
      </c>
      <c r="L71">
        <v>13</v>
      </c>
      <c r="M71">
        <f t="shared" si="9"/>
        <v>13</v>
      </c>
      <c r="Q71">
        <f t="shared" si="10"/>
        <v>0</v>
      </c>
      <c r="R71">
        <f t="shared" si="11"/>
        <v>0</v>
      </c>
    </row>
    <row r="72" spans="1:18" ht="14.25">
      <c r="A72" t="s">
        <v>71</v>
      </c>
      <c r="B72">
        <v>12</v>
      </c>
      <c r="C72">
        <f t="shared" si="6"/>
        <v>12</v>
      </c>
      <c r="G72">
        <f t="shared" si="7"/>
        <v>0</v>
      </c>
      <c r="H72">
        <f t="shared" si="8"/>
        <v>0</v>
      </c>
      <c r="K72" t="s">
        <v>71</v>
      </c>
      <c r="L72">
        <v>11</v>
      </c>
      <c r="M72">
        <f t="shared" si="9"/>
        <v>11</v>
      </c>
      <c r="Q72">
        <f t="shared" si="10"/>
        <v>0</v>
      </c>
      <c r="R72">
        <f t="shared" si="11"/>
        <v>0</v>
      </c>
    </row>
    <row r="73" spans="1:18" ht="14.25">
      <c r="A73" t="s">
        <v>72</v>
      </c>
      <c r="B73">
        <v>12</v>
      </c>
      <c r="C73">
        <f t="shared" si="6"/>
        <v>12</v>
      </c>
      <c r="G73">
        <f t="shared" si="7"/>
        <v>0</v>
      </c>
      <c r="H73">
        <f t="shared" si="8"/>
        <v>0</v>
      </c>
      <c r="K73" t="s">
        <v>72</v>
      </c>
      <c r="L73">
        <v>12</v>
      </c>
      <c r="M73">
        <f t="shared" si="9"/>
        <v>12</v>
      </c>
      <c r="Q73">
        <f t="shared" si="10"/>
        <v>0</v>
      </c>
      <c r="R73">
        <f t="shared" si="11"/>
        <v>0</v>
      </c>
    </row>
    <row r="74" spans="1:18" ht="14.25">
      <c r="A74" t="s">
        <v>73</v>
      </c>
      <c r="B74">
        <v>14</v>
      </c>
      <c r="C74">
        <f t="shared" si="6"/>
        <v>12</v>
      </c>
      <c r="D74">
        <v>2</v>
      </c>
      <c r="G74">
        <f t="shared" si="7"/>
        <v>0.14285714285714285</v>
      </c>
      <c r="H74">
        <f t="shared" si="8"/>
        <v>0.047619047619047616</v>
      </c>
      <c r="K74" t="s">
        <v>73</v>
      </c>
      <c r="L74">
        <v>10</v>
      </c>
      <c r="M74">
        <f t="shared" si="9"/>
        <v>10</v>
      </c>
      <c r="Q74">
        <f t="shared" si="10"/>
        <v>0</v>
      </c>
      <c r="R74">
        <f t="shared" si="11"/>
        <v>0</v>
      </c>
    </row>
    <row r="75" spans="1:18" ht="14.25">
      <c r="A75" t="s">
        <v>74</v>
      </c>
      <c r="B75">
        <v>14</v>
      </c>
      <c r="C75">
        <f t="shared" si="6"/>
        <v>14</v>
      </c>
      <c r="G75">
        <f t="shared" si="7"/>
        <v>0</v>
      </c>
      <c r="H75">
        <f t="shared" si="8"/>
        <v>0</v>
      </c>
      <c r="K75" t="s">
        <v>74</v>
      </c>
      <c r="L75">
        <v>12</v>
      </c>
      <c r="M75">
        <f t="shared" si="9"/>
        <v>12</v>
      </c>
      <c r="Q75">
        <f t="shared" si="10"/>
        <v>0</v>
      </c>
      <c r="R75">
        <f t="shared" si="11"/>
        <v>0</v>
      </c>
    </row>
    <row r="76" spans="1:18" ht="14.25">
      <c r="A76" t="s">
        <v>75</v>
      </c>
      <c r="B76">
        <v>11</v>
      </c>
      <c r="C76">
        <f t="shared" si="6"/>
        <v>11</v>
      </c>
      <c r="G76">
        <f t="shared" si="7"/>
        <v>0</v>
      </c>
      <c r="H76">
        <f t="shared" si="8"/>
        <v>0</v>
      </c>
      <c r="K76" t="s">
        <v>75</v>
      </c>
      <c r="L76">
        <v>12</v>
      </c>
      <c r="M76">
        <f t="shared" si="9"/>
        <v>12</v>
      </c>
      <c r="Q76">
        <f t="shared" si="10"/>
        <v>0</v>
      </c>
      <c r="R76">
        <f t="shared" si="11"/>
        <v>0</v>
      </c>
    </row>
    <row r="77" spans="1:18" ht="14.25">
      <c r="A77" t="s">
        <v>76</v>
      </c>
      <c r="B77">
        <v>11</v>
      </c>
      <c r="C77">
        <f t="shared" si="6"/>
        <v>11</v>
      </c>
      <c r="G77">
        <f t="shared" si="7"/>
        <v>0</v>
      </c>
      <c r="H77">
        <f t="shared" si="8"/>
        <v>0</v>
      </c>
      <c r="K77" t="s">
        <v>76</v>
      </c>
      <c r="L77">
        <v>10</v>
      </c>
      <c r="M77">
        <f t="shared" si="9"/>
        <v>9</v>
      </c>
      <c r="N77">
        <v>1</v>
      </c>
      <c r="Q77">
        <f t="shared" si="10"/>
        <v>0.1</v>
      </c>
      <c r="R77">
        <f t="shared" si="11"/>
        <v>0.03333333333333333</v>
      </c>
    </row>
    <row r="78" spans="1:18" ht="14.25">
      <c r="A78" t="s">
        <v>77</v>
      </c>
      <c r="B78">
        <v>10</v>
      </c>
      <c r="C78">
        <f t="shared" si="6"/>
        <v>10</v>
      </c>
      <c r="G78">
        <f t="shared" si="7"/>
        <v>0</v>
      </c>
      <c r="H78">
        <f t="shared" si="8"/>
        <v>0</v>
      </c>
      <c r="K78" t="s">
        <v>77</v>
      </c>
      <c r="L78">
        <v>12</v>
      </c>
      <c r="M78">
        <f t="shared" si="9"/>
        <v>11</v>
      </c>
      <c r="N78">
        <v>1</v>
      </c>
      <c r="Q78">
        <f t="shared" si="10"/>
        <v>0.08333333333333333</v>
      </c>
      <c r="R78">
        <f t="shared" si="11"/>
        <v>0.027777777777777776</v>
      </c>
    </row>
    <row r="79" spans="1:18" ht="14.25">
      <c r="A79" t="s">
        <v>78</v>
      </c>
      <c r="B79">
        <v>13</v>
      </c>
      <c r="C79">
        <f t="shared" si="6"/>
        <v>13</v>
      </c>
      <c r="G79">
        <f t="shared" si="7"/>
        <v>0</v>
      </c>
      <c r="H79">
        <f t="shared" si="8"/>
        <v>0</v>
      </c>
      <c r="K79" t="s">
        <v>78</v>
      </c>
      <c r="L79">
        <v>11</v>
      </c>
      <c r="M79">
        <f t="shared" si="9"/>
        <v>11</v>
      </c>
      <c r="Q79">
        <f t="shared" si="10"/>
        <v>0</v>
      </c>
      <c r="R79">
        <f t="shared" si="11"/>
        <v>0</v>
      </c>
    </row>
    <row r="80" spans="1:18" ht="14.25">
      <c r="A80" t="s">
        <v>79</v>
      </c>
      <c r="B80">
        <v>10</v>
      </c>
      <c r="C80">
        <f t="shared" si="6"/>
        <v>10</v>
      </c>
      <c r="G80">
        <f t="shared" si="7"/>
        <v>0</v>
      </c>
      <c r="H80">
        <f t="shared" si="8"/>
        <v>0</v>
      </c>
      <c r="K80" t="s">
        <v>79</v>
      </c>
      <c r="L80">
        <v>10</v>
      </c>
      <c r="M80">
        <f t="shared" si="9"/>
        <v>10</v>
      </c>
      <c r="Q80">
        <f t="shared" si="10"/>
        <v>0</v>
      </c>
      <c r="R80">
        <f t="shared" si="11"/>
        <v>0</v>
      </c>
    </row>
    <row r="81" spans="1:18" ht="14.25">
      <c r="A81" t="s">
        <v>80</v>
      </c>
      <c r="B81">
        <v>10</v>
      </c>
      <c r="C81">
        <f t="shared" si="6"/>
        <v>10</v>
      </c>
      <c r="G81">
        <f t="shared" si="7"/>
        <v>0</v>
      </c>
      <c r="H81">
        <f t="shared" si="8"/>
        <v>0</v>
      </c>
      <c r="K81" t="s">
        <v>80</v>
      </c>
      <c r="L81">
        <v>14</v>
      </c>
      <c r="M81">
        <f t="shared" si="9"/>
        <v>13</v>
      </c>
      <c r="N81">
        <v>1</v>
      </c>
      <c r="Q81">
        <f t="shared" si="10"/>
        <v>0.07142857142857142</v>
      </c>
      <c r="R81">
        <f t="shared" si="11"/>
        <v>0.023809523809523808</v>
      </c>
    </row>
    <row r="82" spans="1:18" ht="14.25">
      <c r="A82" t="s">
        <v>81</v>
      </c>
      <c r="B82">
        <v>12</v>
      </c>
      <c r="C82">
        <f t="shared" si="6"/>
        <v>12</v>
      </c>
      <c r="G82">
        <f t="shared" si="7"/>
        <v>0</v>
      </c>
      <c r="H82">
        <f t="shared" si="8"/>
        <v>0</v>
      </c>
      <c r="K82" t="s">
        <v>81</v>
      </c>
      <c r="L82">
        <v>10</v>
      </c>
      <c r="M82">
        <f t="shared" si="9"/>
        <v>10</v>
      </c>
      <c r="Q82">
        <f t="shared" si="10"/>
        <v>0</v>
      </c>
      <c r="R82">
        <f t="shared" si="11"/>
        <v>0</v>
      </c>
    </row>
    <row r="83" spans="1:18" ht="14.25">
      <c r="A83" t="s">
        <v>82</v>
      </c>
      <c r="B83">
        <v>13</v>
      </c>
      <c r="C83">
        <f t="shared" si="6"/>
        <v>13</v>
      </c>
      <c r="G83">
        <f t="shared" si="7"/>
        <v>0</v>
      </c>
      <c r="H83">
        <f t="shared" si="8"/>
        <v>0</v>
      </c>
      <c r="K83" t="s">
        <v>82</v>
      </c>
      <c r="L83">
        <v>11</v>
      </c>
      <c r="M83">
        <f t="shared" si="9"/>
        <v>10</v>
      </c>
      <c r="N83">
        <v>1</v>
      </c>
      <c r="Q83">
        <f t="shared" si="10"/>
        <v>0.09090909090909091</v>
      </c>
      <c r="R83">
        <f t="shared" si="11"/>
        <v>0.030303030303030304</v>
      </c>
    </row>
    <row r="84" spans="1:18" ht="14.25">
      <c r="A84" t="s">
        <v>83</v>
      </c>
      <c r="B84">
        <v>14</v>
      </c>
      <c r="C84">
        <f t="shared" si="6"/>
        <v>14</v>
      </c>
      <c r="G84">
        <f t="shared" si="7"/>
        <v>0</v>
      </c>
      <c r="H84">
        <f t="shared" si="8"/>
        <v>0</v>
      </c>
      <c r="K84" t="s">
        <v>83</v>
      </c>
      <c r="L84">
        <v>13</v>
      </c>
      <c r="M84">
        <f t="shared" si="9"/>
        <v>13</v>
      </c>
      <c r="Q84">
        <f t="shared" si="10"/>
        <v>0</v>
      </c>
      <c r="R84">
        <f t="shared" si="11"/>
        <v>0</v>
      </c>
    </row>
    <row r="85" spans="1:18" ht="14.25">
      <c r="A85" t="s">
        <v>84</v>
      </c>
      <c r="B85">
        <v>10</v>
      </c>
      <c r="C85">
        <f t="shared" si="6"/>
        <v>10</v>
      </c>
      <c r="G85">
        <f t="shared" si="7"/>
        <v>0</v>
      </c>
      <c r="H85">
        <f t="shared" si="8"/>
        <v>0</v>
      </c>
      <c r="K85" t="s">
        <v>84</v>
      </c>
      <c r="L85">
        <v>10</v>
      </c>
      <c r="M85">
        <f t="shared" si="9"/>
        <v>10</v>
      </c>
      <c r="Q85">
        <f t="shared" si="10"/>
        <v>0</v>
      </c>
      <c r="R85">
        <f t="shared" si="11"/>
        <v>0</v>
      </c>
    </row>
    <row r="86" spans="1:18" ht="14.25">
      <c r="A86" t="s">
        <v>85</v>
      </c>
      <c r="B86">
        <v>11</v>
      </c>
      <c r="C86">
        <f t="shared" si="6"/>
        <v>11</v>
      </c>
      <c r="G86">
        <f t="shared" si="7"/>
        <v>0</v>
      </c>
      <c r="H86">
        <f t="shared" si="8"/>
        <v>0</v>
      </c>
      <c r="K86" t="s">
        <v>85</v>
      </c>
      <c r="L86">
        <v>12</v>
      </c>
      <c r="M86">
        <f t="shared" si="9"/>
        <v>12</v>
      </c>
      <c r="Q86">
        <f t="shared" si="10"/>
        <v>0</v>
      </c>
      <c r="R86">
        <f t="shared" si="11"/>
        <v>0</v>
      </c>
    </row>
    <row r="87" spans="1:13" ht="14.25">
      <c r="A87" t="s">
        <v>89</v>
      </c>
      <c r="C87">
        <f t="shared" si="6"/>
        <v>0</v>
      </c>
      <c r="K87" t="s">
        <v>96</v>
      </c>
      <c r="M87">
        <f t="shared" si="9"/>
        <v>0</v>
      </c>
    </row>
    <row r="88" spans="1:19" ht="14.25">
      <c r="A88" t="s">
        <v>66</v>
      </c>
      <c r="B88">
        <v>14</v>
      </c>
      <c r="C88">
        <f t="shared" si="6"/>
        <v>12</v>
      </c>
      <c r="D88">
        <v>1</v>
      </c>
      <c r="F88">
        <v>1</v>
      </c>
      <c r="G88">
        <f t="shared" si="7"/>
        <v>0.14285714285714285</v>
      </c>
      <c r="H88">
        <f t="shared" si="8"/>
        <v>0.09523809523809523</v>
      </c>
      <c r="I88" s="45">
        <f>AVERAGE(G88:G107)</f>
        <v>0.058757763975155274</v>
      </c>
      <c r="K88" t="s">
        <v>66</v>
      </c>
      <c r="L88">
        <v>14</v>
      </c>
      <c r="M88">
        <f t="shared" si="9"/>
        <v>14</v>
      </c>
      <c r="Q88">
        <f t="shared" si="10"/>
        <v>0</v>
      </c>
      <c r="R88">
        <f t="shared" si="11"/>
        <v>0</v>
      </c>
      <c r="S88" s="45">
        <f>AVERAGE(Q88:Q107)</f>
        <v>0.0035714285714285713</v>
      </c>
    </row>
    <row r="89" spans="1:19" ht="14.25">
      <c r="A89" t="s">
        <v>67</v>
      </c>
      <c r="B89">
        <v>14</v>
      </c>
      <c r="C89">
        <f t="shared" si="6"/>
        <v>12</v>
      </c>
      <c r="D89">
        <v>2</v>
      </c>
      <c r="G89">
        <f t="shared" si="7"/>
        <v>0.14285714285714285</v>
      </c>
      <c r="H89">
        <f t="shared" si="8"/>
        <v>0.047619047619047616</v>
      </c>
      <c r="I89" s="45">
        <f>AVERAGE(H88:H107)</f>
        <v>0.02631469979296066</v>
      </c>
      <c r="K89" t="s">
        <v>67</v>
      </c>
      <c r="L89">
        <v>13</v>
      </c>
      <c r="M89">
        <f t="shared" si="9"/>
        <v>13</v>
      </c>
      <c r="Q89">
        <f t="shared" si="10"/>
        <v>0</v>
      </c>
      <c r="R89">
        <f t="shared" si="11"/>
        <v>0</v>
      </c>
      <c r="S89" s="45">
        <f>AVERAGE(R88:R107)</f>
        <v>0.0011904761904761904</v>
      </c>
    </row>
    <row r="90" spans="1:18" ht="14.25">
      <c r="A90" t="s">
        <v>68</v>
      </c>
      <c r="B90">
        <v>10</v>
      </c>
      <c r="C90">
        <f t="shared" si="6"/>
        <v>10</v>
      </c>
      <c r="G90">
        <f t="shared" si="7"/>
        <v>0</v>
      </c>
      <c r="H90">
        <f t="shared" si="8"/>
        <v>0</v>
      </c>
      <c r="K90" t="s">
        <v>68</v>
      </c>
      <c r="L90">
        <v>12</v>
      </c>
      <c r="M90">
        <f t="shared" si="9"/>
        <v>12</v>
      </c>
      <c r="Q90">
        <f t="shared" si="10"/>
        <v>0</v>
      </c>
      <c r="R90">
        <f t="shared" si="11"/>
        <v>0</v>
      </c>
    </row>
    <row r="91" spans="1:18" ht="14.25">
      <c r="A91" t="s">
        <v>69</v>
      </c>
      <c r="B91">
        <v>11</v>
      </c>
      <c r="C91">
        <f t="shared" si="6"/>
        <v>11</v>
      </c>
      <c r="G91">
        <f t="shared" si="7"/>
        <v>0</v>
      </c>
      <c r="H91">
        <f t="shared" si="8"/>
        <v>0</v>
      </c>
      <c r="K91" t="s">
        <v>69</v>
      </c>
      <c r="L91">
        <v>15</v>
      </c>
      <c r="M91">
        <f t="shared" si="9"/>
        <v>15</v>
      </c>
      <c r="Q91">
        <f t="shared" si="10"/>
        <v>0</v>
      </c>
      <c r="R91">
        <f t="shared" si="11"/>
        <v>0</v>
      </c>
    </row>
    <row r="92" spans="1:18" ht="14.25">
      <c r="A92" t="s">
        <v>70</v>
      </c>
      <c r="B92">
        <v>11</v>
      </c>
      <c r="C92">
        <f t="shared" si="6"/>
        <v>11</v>
      </c>
      <c r="G92">
        <f t="shared" si="7"/>
        <v>0</v>
      </c>
      <c r="H92">
        <f t="shared" si="8"/>
        <v>0</v>
      </c>
      <c r="K92" t="s">
        <v>70</v>
      </c>
      <c r="L92">
        <v>11</v>
      </c>
      <c r="M92">
        <f t="shared" si="9"/>
        <v>11</v>
      </c>
      <c r="Q92">
        <f t="shared" si="10"/>
        <v>0</v>
      </c>
      <c r="R92">
        <f t="shared" si="11"/>
        <v>0</v>
      </c>
    </row>
    <row r="93" spans="1:18" ht="14.25">
      <c r="A93" t="s">
        <v>71</v>
      </c>
      <c r="B93">
        <v>15</v>
      </c>
      <c r="C93">
        <f t="shared" si="6"/>
        <v>15</v>
      </c>
      <c r="G93">
        <f t="shared" si="7"/>
        <v>0</v>
      </c>
      <c r="H93">
        <f t="shared" si="8"/>
        <v>0</v>
      </c>
      <c r="K93" t="s">
        <v>71</v>
      </c>
      <c r="L93">
        <v>15</v>
      </c>
      <c r="M93">
        <f t="shared" si="9"/>
        <v>15</v>
      </c>
      <c r="Q93">
        <f t="shared" si="10"/>
        <v>0</v>
      </c>
      <c r="R93">
        <f t="shared" si="11"/>
        <v>0</v>
      </c>
    </row>
    <row r="94" spans="1:18" ht="14.25">
      <c r="A94" t="s">
        <v>72</v>
      </c>
      <c r="B94">
        <v>12</v>
      </c>
      <c r="C94">
        <f t="shared" si="6"/>
        <v>12</v>
      </c>
      <c r="G94">
        <f t="shared" si="7"/>
        <v>0</v>
      </c>
      <c r="H94">
        <f t="shared" si="8"/>
        <v>0</v>
      </c>
      <c r="K94" t="s">
        <v>72</v>
      </c>
      <c r="L94">
        <v>14</v>
      </c>
      <c r="M94">
        <f t="shared" si="9"/>
        <v>13</v>
      </c>
      <c r="N94">
        <v>1</v>
      </c>
      <c r="Q94">
        <f t="shared" si="10"/>
        <v>0.07142857142857142</v>
      </c>
      <c r="R94">
        <f t="shared" si="11"/>
        <v>0.023809523809523808</v>
      </c>
    </row>
    <row r="95" spans="1:18" ht="14.25">
      <c r="A95" t="s">
        <v>73</v>
      </c>
      <c r="B95">
        <v>11</v>
      </c>
      <c r="C95">
        <f t="shared" si="6"/>
        <v>11</v>
      </c>
      <c r="G95">
        <f t="shared" si="7"/>
        <v>0</v>
      </c>
      <c r="H95">
        <f t="shared" si="8"/>
        <v>0</v>
      </c>
      <c r="K95" t="s">
        <v>73</v>
      </c>
      <c r="L95">
        <v>14</v>
      </c>
      <c r="M95">
        <f t="shared" si="9"/>
        <v>14</v>
      </c>
      <c r="Q95">
        <f t="shared" si="10"/>
        <v>0</v>
      </c>
      <c r="R95">
        <f t="shared" si="11"/>
        <v>0</v>
      </c>
    </row>
    <row r="96" spans="1:18" ht="14.25">
      <c r="A96" t="s">
        <v>74</v>
      </c>
      <c r="B96">
        <v>10</v>
      </c>
      <c r="C96">
        <f t="shared" si="6"/>
        <v>10</v>
      </c>
      <c r="G96">
        <f t="shared" si="7"/>
        <v>0</v>
      </c>
      <c r="H96">
        <f t="shared" si="8"/>
        <v>0</v>
      </c>
      <c r="K96" t="s">
        <v>74</v>
      </c>
      <c r="L96">
        <v>12</v>
      </c>
      <c r="M96">
        <f t="shared" si="9"/>
        <v>12</v>
      </c>
      <c r="Q96">
        <f t="shared" si="10"/>
        <v>0</v>
      </c>
      <c r="R96">
        <f t="shared" si="11"/>
        <v>0</v>
      </c>
    </row>
    <row r="97" spans="1:18" ht="14.25">
      <c r="A97" t="s">
        <v>75</v>
      </c>
      <c r="B97">
        <v>12</v>
      </c>
      <c r="C97">
        <f t="shared" si="6"/>
        <v>12</v>
      </c>
      <c r="G97">
        <f t="shared" si="7"/>
        <v>0</v>
      </c>
      <c r="H97">
        <f t="shared" si="8"/>
        <v>0</v>
      </c>
      <c r="K97" t="s">
        <v>75</v>
      </c>
      <c r="L97">
        <v>11</v>
      </c>
      <c r="M97">
        <f t="shared" si="9"/>
        <v>11</v>
      </c>
      <c r="Q97">
        <f t="shared" si="10"/>
        <v>0</v>
      </c>
      <c r="R97">
        <f t="shared" si="11"/>
        <v>0</v>
      </c>
    </row>
    <row r="98" spans="1:18" ht="14.25">
      <c r="A98" t="s">
        <v>76</v>
      </c>
      <c r="B98">
        <v>14</v>
      </c>
      <c r="C98">
        <f t="shared" si="6"/>
        <v>14</v>
      </c>
      <c r="G98">
        <f t="shared" si="7"/>
        <v>0</v>
      </c>
      <c r="H98">
        <f t="shared" si="8"/>
        <v>0</v>
      </c>
      <c r="K98" t="s">
        <v>76</v>
      </c>
      <c r="L98">
        <v>17</v>
      </c>
      <c r="M98">
        <f t="shared" si="9"/>
        <v>17</v>
      </c>
      <c r="Q98">
        <f t="shared" si="10"/>
        <v>0</v>
      </c>
      <c r="R98">
        <f t="shared" si="11"/>
        <v>0</v>
      </c>
    </row>
    <row r="99" spans="1:18" ht="14.25">
      <c r="A99" t="s">
        <v>77</v>
      </c>
      <c r="B99">
        <v>10</v>
      </c>
      <c r="C99">
        <f t="shared" si="6"/>
        <v>10</v>
      </c>
      <c r="G99">
        <f t="shared" si="7"/>
        <v>0</v>
      </c>
      <c r="H99">
        <f t="shared" si="8"/>
        <v>0</v>
      </c>
      <c r="K99" t="s">
        <v>77</v>
      </c>
      <c r="L99">
        <v>11</v>
      </c>
      <c r="M99">
        <f t="shared" si="9"/>
        <v>11</v>
      </c>
      <c r="Q99">
        <f t="shared" si="10"/>
        <v>0</v>
      </c>
      <c r="R99">
        <f t="shared" si="11"/>
        <v>0</v>
      </c>
    </row>
    <row r="100" spans="1:18" ht="14.25">
      <c r="A100" t="s">
        <v>78</v>
      </c>
      <c r="B100">
        <v>15</v>
      </c>
      <c r="C100">
        <f t="shared" si="6"/>
        <v>12</v>
      </c>
      <c r="D100">
        <v>3</v>
      </c>
      <c r="G100">
        <f t="shared" si="7"/>
        <v>0.2</v>
      </c>
      <c r="H100">
        <f t="shared" si="8"/>
        <v>0.06666666666666667</v>
      </c>
      <c r="K100" t="s">
        <v>78</v>
      </c>
      <c r="L100">
        <v>10</v>
      </c>
      <c r="M100">
        <f t="shared" si="9"/>
        <v>10</v>
      </c>
      <c r="Q100">
        <f t="shared" si="10"/>
        <v>0</v>
      </c>
      <c r="R100">
        <f t="shared" si="11"/>
        <v>0</v>
      </c>
    </row>
    <row r="101" spans="1:18" ht="14.25">
      <c r="A101" t="s">
        <v>79</v>
      </c>
      <c r="B101">
        <v>14</v>
      </c>
      <c r="C101">
        <f t="shared" si="6"/>
        <v>10</v>
      </c>
      <c r="D101">
        <v>4</v>
      </c>
      <c r="G101">
        <f t="shared" si="7"/>
        <v>0.2857142857142857</v>
      </c>
      <c r="H101">
        <f t="shared" si="8"/>
        <v>0.09523809523809523</v>
      </c>
      <c r="K101" t="s">
        <v>79</v>
      </c>
      <c r="L101">
        <v>12</v>
      </c>
      <c r="M101">
        <f t="shared" si="9"/>
        <v>12</v>
      </c>
      <c r="Q101">
        <f t="shared" si="10"/>
        <v>0</v>
      </c>
      <c r="R101">
        <f t="shared" si="11"/>
        <v>0</v>
      </c>
    </row>
    <row r="102" spans="1:18" ht="14.25">
      <c r="A102" t="s">
        <v>80</v>
      </c>
      <c r="B102">
        <v>23</v>
      </c>
      <c r="C102">
        <f t="shared" si="6"/>
        <v>17</v>
      </c>
      <c r="D102">
        <v>2</v>
      </c>
      <c r="E102">
        <v>2</v>
      </c>
      <c r="F102">
        <v>2</v>
      </c>
      <c r="G102">
        <f t="shared" si="7"/>
        <v>0.2608695652173913</v>
      </c>
      <c r="H102">
        <f t="shared" si="8"/>
        <v>0.17391304347826086</v>
      </c>
      <c r="K102" t="s">
        <v>80</v>
      </c>
      <c r="L102">
        <v>10</v>
      </c>
      <c r="M102">
        <f t="shared" si="9"/>
        <v>10</v>
      </c>
      <c r="Q102">
        <f t="shared" si="10"/>
        <v>0</v>
      </c>
      <c r="R102">
        <f t="shared" si="11"/>
        <v>0</v>
      </c>
    </row>
    <row r="103" spans="1:18" ht="14.25">
      <c r="A103" t="s">
        <v>81</v>
      </c>
      <c r="B103">
        <v>14</v>
      </c>
      <c r="C103">
        <f t="shared" si="6"/>
        <v>12</v>
      </c>
      <c r="D103">
        <v>2</v>
      </c>
      <c r="G103">
        <f t="shared" si="7"/>
        <v>0.14285714285714285</v>
      </c>
      <c r="H103">
        <f t="shared" si="8"/>
        <v>0.047619047619047616</v>
      </c>
      <c r="K103" t="s">
        <v>81</v>
      </c>
      <c r="L103">
        <v>10</v>
      </c>
      <c r="M103">
        <f t="shared" si="9"/>
        <v>10</v>
      </c>
      <c r="Q103">
        <f t="shared" si="10"/>
        <v>0</v>
      </c>
      <c r="R103">
        <f t="shared" si="11"/>
        <v>0</v>
      </c>
    </row>
    <row r="104" spans="1:18" ht="14.25">
      <c r="A104" t="s">
        <v>82</v>
      </c>
      <c r="B104">
        <v>16</v>
      </c>
      <c r="C104">
        <f t="shared" si="6"/>
        <v>16</v>
      </c>
      <c r="G104">
        <f t="shared" si="7"/>
        <v>0</v>
      </c>
      <c r="H104">
        <f t="shared" si="8"/>
        <v>0</v>
      </c>
      <c r="K104" t="s">
        <v>82</v>
      </c>
      <c r="L104">
        <v>11</v>
      </c>
      <c r="M104">
        <f t="shared" si="9"/>
        <v>11</v>
      </c>
      <c r="Q104">
        <f t="shared" si="10"/>
        <v>0</v>
      </c>
      <c r="R104">
        <f t="shared" si="11"/>
        <v>0</v>
      </c>
    </row>
    <row r="105" spans="1:18" ht="14.25">
      <c r="A105" t="s">
        <v>83</v>
      </c>
      <c r="B105">
        <v>10</v>
      </c>
      <c r="C105">
        <f t="shared" si="6"/>
        <v>10</v>
      </c>
      <c r="G105">
        <f t="shared" si="7"/>
        <v>0</v>
      </c>
      <c r="H105">
        <f t="shared" si="8"/>
        <v>0</v>
      </c>
      <c r="K105" t="s">
        <v>83</v>
      </c>
      <c r="L105">
        <v>13</v>
      </c>
      <c r="M105">
        <f t="shared" si="9"/>
        <v>13</v>
      </c>
      <c r="Q105">
        <f t="shared" si="10"/>
        <v>0</v>
      </c>
      <c r="R105">
        <f t="shared" si="11"/>
        <v>0</v>
      </c>
    </row>
    <row r="106" spans="1:18" ht="14.25">
      <c r="A106" t="s">
        <v>84</v>
      </c>
      <c r="B106">
        <v>14</v>
      </c>
      <c r="C106">
        <f t="shared" si="6"/>
        <v>14</v>
      </c>
      <c r="G106">
        <f t="shared" si="7"/>
        <v>0</v>
      </c>
      <c r="H106">
        <f t="shared" si="8"/>
        <v>0</v>
      </c>
      <c r="K106" t="s">
        <v>84</v>
      </c>
      <c r="L106">
        <v>12</v>
      </c>
      <c r="M106">
        <f t="shared" si="9"/>
        <v>12</v>
      </c>
      <c r="Q106">
        <f t="shared" si="10"/>
        <v>0</v>
      </c>
      <c r="R106">
        <f t="shared" si="11"/>
        <v>0</v>
      </c>
    </row>
    <row r="107" spans="1:18" ht="14.25">
      <c r="A107" t="s">
        <v>85</v>
      </c>
      <c r="B107">
        <v>18</v>
      </c>
      <c r="C107">
        <f t="shared" si="6"/>
        <v>18</v>
      </c>
      <c r="G107">
        <f t="shared" si="7"/>
        <v>0</v>
      </c>
      <c r="H107">
        <f t="shared" si="8"/>
        <v>0</v>
      </c>
      <c r="K107" t="s">
        <v>85</v>
      </c>
      <c r="L107">
        <v>10</v>
      </c>
      <c r="M107">
        <f t="shared" si="9"/>
        <v>10</v>
      </c>
      <c r="Q107">
        <f t="shared" si="10"/>
        <v>0</v>
      </c>
      <c r="R107">
        <f t="shared" si="11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2008-08-15T02:22:33Z</cp:lastPrinted>
  <dcterms:created xsi:type="dcterms:W3CDTF">1996-12-17T01:32:42Z</dcterms:created>
  <dcterms:modified xsi:type="dcterms:W3CDTF">2008-08-15T02:22:54Z</dcterms:modified>
  <cp:category/>
  <cp:version/>
  <cp:contentType/>
  <cp:contentStatus/>
</cp:coreProperties>
</file>